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_MAP\9 MAP IV Tišnov\Část 3 SR\"/>
    </mc:Choice>
  </mc:AlternateContent>
  <bookViews>
    <workbookView xWindow="0" yWindow="0" windowWidth="19200" windowHeight="11310" tabRatio="710" activeTab="2"/>
  </bookViews>
  <sheets>
    <sheet name="Pokyny, info" sheetId="9" r:id="rId1"/>
    <sheet name="MŠ" sheetId="6" r:id="rId2"/>
    <sheet name="ZŠ" sheetId="7" r:id="rId3"/>
    <sheet name="zajmové, neformalní, cel" sheetId="8" r:id="rId4"/>
  </sheets>
  <definedNames>
    <definedName name="_xlnm.Print_Area" localSheetId="3">'zajmové, neformalní, cel'!$A$1:$T$49</definedName>
    <definedName name="_xlnm.Print_Area" localSheetId="2">ZŠ!$A$1:$Z$68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7" l="1"/>
  <c r="M37" i="7"/>
  <c r="M34" i="7" l="1"/>
  <c r="M7" i="7" l="1"/>
  <c r="M8" i="7"/>
  <c r="M9" i="7"/>
  <c r="M10" i="7"/>
  <c r="M5" i="6"/>
  <c r="M6" i="6"/>
  <c r="M7" i="6"/>
  <c r="M8" i="6"/>
  <c r="M9" i="6"/>
  <c r="M4" i="6"/>
  <c r="M11" i="7"/>
  <c r="M13" i="7"/>
  <c r="M14" i="7"/>
  <c r="M15" i="7"/>
  <c r="M18" i="7"/>
  <c r="M19" i="7"/>
  <c r="M21" i="7"/>
  <c r="M22" i="7"/>
  <c r="M23" i="7"/>
  <c r="M24" i="7"/>
  <c r="M25" i="7"/>
  <c r="M26" i="7"/>
  <c r="M27" i="7"/>
  <c r="M28" i="7"/>
  <c r="M29" i="7"/>
  <c r="M30" i="7"/>
  <c r="M31" i="7"/>
  <c r="M32" i="7"/>
  <c r="M33" i="7"/>
  <c r="L7" i="8"/>
  <c r="L8" i="8"/>
  <c r="L9" i="8"/>
  <c r="L10" i="8"/>
  <c r="L11" i="8"/>
  <c r="L12" i="8"/>
  <c r="L13" i="8"/>
  <c r="L14" i="8"/>
  <c r="L15" i="8"/>
  <c r="L16" i="8"/>
  <c r="L17" i="8"/>
  <c r="L18" i="8"/>
  <c r="L20" i="8"/>
  <c r="L5" i="8"/>
</calcChain>
</file>

<file path=xl/sharedStrings.xml><?xml version="1.0" encoding="utf-8"?>
<sst xmlns="http://schemas.openxmlformats.org/spreadsheetml/2006/main" count="956" uniqueCount="339">
  <si>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</si>
  <si>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</si>
  <si>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</si>
  <si>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</si>
  <si>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</si>
  <si>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</si>
  <si>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</si>
  <si>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</si>
  <si>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</si>
  <si>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</si>
  <si>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</si>
  <si>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</si>
  <si>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</si>
  <si>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</si>
  <si>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</si>
  <si>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</si>
  <si>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</si>
  <si>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</si>
  <si>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</si>
  <si>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</si>
  <si>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</si>
  <si>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</si>
  <si>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</si>
  <si>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</si>
  <si>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</si>
  <si>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</si>
  <si>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</si>
  <si>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</si>
  <si>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</si>
  <si>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</si>
  <si>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</si>
  <si>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</si>
  <si>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</si>
  <si>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</si>
  <si>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</si>
  <si>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</si>
  <si>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</si>
  <si>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</si>
  <si>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</si>
  <si>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</si>
  <si>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</si>
  <si>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</si>
  <si>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</si>
  <si>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</si>
  <si>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</si>
  <si>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</si>
  <si>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</si>
  <si>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</si>
  <si>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</si>
  <si>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</si>
  <si>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</si>
  <si>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</si>
  <si>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</si>
  <si>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</si>
  <si>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</si>
  <si>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</si>
  <si>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</si>
  <si>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</si>
  <si>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</si>
  <si>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</si>
  <si>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</si>
  <si>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</si>
  <si>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</si>
  <si>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</si>
  <si>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</si>
  <si>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</si>
  <si>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</si>
  <si>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</si>
  <si>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</si>
  <si>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</si>
  <si>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ZŠ a MŠ Nedvědice, okr. Brno-venkov, p.o.</t>
  </si>
  <si>
    <t>Městys Nedvědice</t>
  </si>
  <si>
    <t>JMK</t>
  </si>
  <si>
    <t>Tišnov</t>
  </si>
  <si>
    <t>Nedvědice</t>
  </si>
  <si>
    <t>x</t>
  </si>
  <si>
    <t>Jihomoravský kraj</t>
  </si>
  <si>
    <t>Vybavení odborných učeben</t>
  </si>
  <si>
    <t>ZŠ a MŠ Dolní Loučky, okr. Brno-venkov, p.o.</t>
  </si>
  <si>
    <t>Obec Dolní Loučky</t>
  </si>
  <si>
    <t>Rozšíření kapacity MŠ Dolní Loučky</t>
  </si>
  <si>
    <t>Dolní Loučky</t>
  </si>
  <si>
    <t>Výstavba nových prostor MŠ včetně zázemí za účelem zkvalitnění poskytovaného vzdělávání a navýšení kapacity MŠ o dvě třídy. V současné době jsou děti umístěny ve třech budovách a v roce 2023 skončí výjimka pro třídu MŠ umístěnou v ZŠ. Navíc dochází k značnému nárůstu dětí ve školském obvodu a na jaře 2021 nemohlo být přijato 10 dětí.</t>
  </si>
  <si>
    <t>Vybudování odborných učeben ZŠ a zázemí pro školní družinu</t>
  </si>
  <si>
    <t>Výstavba nových odborných učeben v půdních prostorách školy a zázemí pro školní družinu za účelem zvyšování kvality poskytovaných služeb včetně hygienického zázemí, rozvodů vody, elektřiny, odpadů, podlahy a vybavení. V současné době nemá školní družina již žádné vlastní prostory a musí tak využívat kmenové třídy po výuce.</t>
  </si>
  <si>
    <t>Město Tišnov</t>
  </si>
  <si>
    <t>Mateřská škola Na Honech, Tišnov</t>
  </si>
  <si>
    <t>ZŠ, ZUŠ a MŠ Lomnice</t>
  </si>
  <si>
    <t>Městys Lomnice</t>
  </si>
  <si>
    <t>Lomnice</t>
  </si>
  <si>
    <t>Vybudování a modernizace odborných učeben ZŠ vč. zázemí pro pedagogické pracovníky</t>
  </si>
  <si>
    <t>ZŠ ZaHRAda</t>
  </si>
  <si>
    <t>Hnízdo - spolek pro komunitní vzdělávání</t>
  </si>
  <si>
    <t>Uzpůsobení prostor ZŠ ZaHRAda vzdělávacím potřebám žáků</t>
  </si>
  <si>
    <t>Rekonstrukce prostor pro potřeby ZŠ ZaHRAda, v rámci kterých dojde k vybudování odborných učeben, zázemí pro školní družinu a školní klub, zázemí pro školní poradenské pracoviště a pracovníky školy a vnitřního i venkovního zázemí pro komunitní aktivity při ZŠ, včetně vnitřního vybavení a doprovodné infrastruktury.</t>
  </si>
  <si>
    <t>Pavilon odborných učeben ZŠ ZaHRAda</t>
  </si>
  <si>
    <t>Výstavba pavilonu odborných učeben ZŠ ZaHRAda obsahující odborné učebny, zázemí pro školní družinu a školní klub, zázemí pro školní poradenské pracoviště a pracovníky školy a vnitřního i venkovního zázemí pro komunitní aktivity při ZŠ, včetně vnitřního vybavení a doprovodné infrastruktury.</t>
  </si>
  <si>
    <t>Vzdělávací centrum polytechnického vzdělávání – výuky praktického života pro žáky druhého stupně</t>
  </si>
  <si>
    <t>zatím není jasné, zda Tišnov či jiná obec</t>
  </si>
  <si>
    <t>IČ města Tišnova 00282707</t>
  </si>
  <si>
    <t>Rekonstrukce MŠ vedoucí ke zlepšení kvality podmínek v MŠ pro poskytování vzdělávání, včetně dětí se speciálními vzdělávacími potřebami, modernizace hygienického zázemí. Vybudování 1–3 nových tříd, navýšení kapacity MŠ o tyto třídy.</t>
  </si>
  <si>
    <t>Výstavba nové mateřské školy v rozvojové lokalitě města. Kapacity stávajících mateřských škol jsou na své maximální výši, resp. Jsou uděleny výjimky z nejvyššího počtu dětí ve třídě a současně roste procento nepřijatých dětí.</t>
  </si>
  <si>
    <t>Strategický rámec MAP – seznam investičních priorit MŠ (2021–2027)</t>
  </si>
  <si>
    <t>Strategický rámec MAP – seznam investičních priorit ZŠ (2021–2027)</t>
  </si>
  <si>
    <t>Modernizace školy, vybudování, modernizace a vybavení odborných učeben pro přírodní vědy, polytechnické vzdělávání, cizí jazyky, práci s digitálními technologiemi a pro formální, zájmové a celoživotní vzdělávání včetně zázemí pro pedagogické i nepedagogické pracovníky škol vedoucí k vyšší kvalitě vzdělávání. Rekonstrukce stávajících a výstavba nových odborných učeben, hygienického zázemí a vybavení. Kompletní rozvody elektřiny, vody a odpady, podlahy a vybavení.</t>
  </si>
  <si>
    <t>Vybudování a vybavení centra – specializovaných odborných učeben (ve vazbě na přírodní vědy, polytechnické vzdělávání, vaření, práci s digitálními technologiemi), zázemí pro školní klub, zázemí pro pracovníky školy a vnitřního i venkovního zázemí pro komunitní aktivity při ZŠ, včetně vnitřního vybavení a doprovodné infrastruktury.</t>
  </si>
  <si>
    <t>Vybavení odborných pracovišť ZUŠ – dotyková tabule, kvalitní reprosoustava s možností nahrávání výkonu žáka, digitalizace not a notových materiálů, akustické úpravy učeben, vybavení nahrávacího pracoviště.</t>
  </si>
  <si>
    <t>ne</t>
  </si>
  <si>
    <t>zažádáno</t>
  </si>
  <si>
    <t>investiční záměr</t>
  </si>
  <si>
    <t>Za sebevědomé Tišnovsko, z.s.</t>
  </si>
  <si>
    <t>Zajištění multifunkčního zázemí pro děti Lesního rodinného klubu na Tišnovsku Kalužníček</t>
  </si>
  <si>
    <t>Lomnička</t>
  </si>
  <si>
    <t>ZŠ a MŠ Doubravník, okr. Brno-venko, p.o.</t>
  </si>
  <si>
    <t>Městys Doubravník</t>
  </si>
  <si>
    <t xml:space="preserve">Vybudování odborných učeben  </t>
  </si>
  <si>
    <t>Doubravník</t>
  </si>
  <si>
    <t>Vybudování odborných učeben pro výuku IVT, cizích jazyků, přírodních věd, technických řemesel. Projekt zahrnuje nezbytné stavební úpravy, rozvody elektřiny a vody, odpady, sociální zařízení, sanitární keramika, šatna, zařízení pro překonávání bariér, vybavení učeben mobiliářem a pomůckami k výuce konkrétních odborností, interaktivními tabulemi, ICT technikou, tablety, externími výstupními zařízeními a instalacemi software.</t>
  </si>
  <si>
    <t>Dopracovává se projektová dokumentce</t>
  </si>
  <si>
    <t>Zpracovaná projektová studie</t>
  </si>
  <si>
    <t>Zažádáno o stavební povolení</t>
  </si>
  <si>
    <t>Investiční záměr</t>
  </si>
  <si>
    <t>Vyhotovená projektová studie</t>
  </si>
  <si>
    <t>Dopracovává se projektová dokumentace</t>
  </si>
  <si>
    <t>Zpracovává se úvodní architektonická studie</t>
  </si>
  <si>
    <t>ZŠ Tišnov, Smíškova, p.o.</t>
  </si>
  <si>
    <t>Vybudování zázemí pro žáky se SVP</t>
  </si>
  <si>
    <t>Vybudování relaxační místnosti pro žáky se SVP – rozvody el. proudu (silnoproud, slaboproud), výměna osvětlení, rozvody vody, sanitární keramika, výměna dveří, nový mobiliář a pomůcky</t>
  </si>
  <si>
    <t>Rekonstrukce odborných učeben a kabinetů</t>
  </si>
  <si>
    <t>Rekonstrukce odborné učebny fyziky včetně přilehlého kabinetu, rekonstrukce polytechnické učebny a zázemí pro pedagogické pracovníky (rekonstrukce 8 kabinetů) – rozvody el. proudu (silnoproud, slaboproud), výměna osvětlení, rozvody vody a plynu, sanitární keramika, výměna dveří, nový žákovský mobiliář, učitelský mobiliář, mobiliář do kabinetů, učební pomůcky, nástroje a zařízení (vrtačky, pily, 3D tiskárny, robotika atd.)</t>
  </si>
  <si>
    <t>Zpracovává se projektová a stavební dokumentace</t>
  </si>
  <si>
    <t>Budování vnitřní konektivity školy</t>
  </si>
  <si>
    <t>Kompletní rekonstrukce rozvodů internetu + wifi, jako součást celkové rekonstrukce elektroinstalace (silnoproud, slaboproud), na kterou zřizovatel nechá do konce roku 2021 zpracovat stavební projektovou dokumentaci. Část nákladů na celkovou rekonstrukci by se dala sanovat z dotace na budování vnitřní konektivity.</t>
  </si>
  <si>
    <t>ZŠ a MŠ Sentice, okres Brno-venkov, p.o.</t>
  </si>
  <si>
    <t>Obec Sentice</t>
  </si>
  <si>
    <t>Vybavení odborné učebny ICT</t>
  </si>
  <si>
    <t>Sentice</t>
  </si>
  <si>
    <t>Vybavení odborné učebny pro výuku ICT technikou – instalace hardware a software vč. kabeláže a žákovským mobiliářem. Učebna je vybavena interaktivní tabulí a bude využívána i k výuce přírodních věd.</t>
  </si>
  <si>
    <t>Vestavba půdního prostoru pro potřeby školy</t>
  </si>
  <si>
    <t>Vestavba a uzpůsobení půdního prostoru potřebám školy pro zkvalitnění poskytovaného vzdělávání. Prostory budou sloužit pro mateřskou školu, školní družinu, mohou být využívány jako učebny či klubovny pro kroužky. Součástí stavebních úprav bude i přístupové schodiště a bezbariérovost.</t>
  </si>
  <si>
    <t>ZŠ a MŠ Lažánky, okres Brno-venkov, p.o.</t>
  </si>
  <si>
    <t>Obec Lažánky</t>
  </si>
  <si>
    <t>Vybavení odborných učeben a prostor školy</t>
  </si>
  <si>
    <t>Lažánky</t>
  </si>
  <si>
    <t>Projekt zahrnuje vybavení odborné učebny pro výuku ICT technikou - instalace počítačů (hardware a software) vč. kabeláže a interaktivní tabulí; vybavení venkovní učebny pro výuku přírodních věd tabulí a žákovským mobiliářem včetně zvýšených záhonů k pěstování rostlin a vybavení třídy/školní družiny pro technické a řemeslné obory keramickým a polytechnickým koutkem; vybavení tříd čtenářskými koutky včetně knih na podporu jazykové gramotnosti; vybavení prostor školy na klidové zóny a zázemí pro žáky se SVP v rámci školního poradenského pracoviště.</t>
  </si>
  <si>
    <t>Zpracován projekt od zahradního architekta pro venkovní učebnu, zázemí pro žáky se SVP hotovo</t>
  </si>
  <si>
    <t>Mobilní vědecká laboratoř</t>
  </si>
  <si>
    <t>Základní škola CoLibri</t>
  </si>
  <si>
    <t>Výstavba nové budovy ZŠ CoLibri</t>
  </si>
  <si>
    <t>Předklášteří</t>
  </si>
  <si>
    <t>Výstavba nové budovy ZŠ CoLibri obsahující odborné učebny, zázemí pro školní družinu a školní klub, zázemí pro školní poradenské pracoviště a pracovníky školy a vnitřního i venkovního zázemí pro komunitní aktivity při ZŠ, včetně vnitřního vybavení a doprovodné infrastruktury.</t>
  </si>
  <si>
    <t>Bilanční ideová architektonická studie</t>
  </si>
  <si>
    <t>9/22 žádost o stavební povolení</t>
  </si>
  <si>
    <t>Škola přístupná všem</t>
  </si>
  <si>
    <t>Cílem projektu je montáž přístupového systému s kamerami v budově ZUŠ Tišnov, vybavení učeben čipovým zámkem a instalace kamerového systému. Přístupové jednotky, externí snímač, záložní zdroj, rozšíření licence JAP příchod/jednotka, montáž přístupových jednotek, snímačů a kamer, zámek dveřní elektrický, kamera, rekordéry pro kamery, příprava kabeláže. Žák si objedná přes webovou stránku cvičnou hodinu, čipem si otevře školu a učebnu.</t>
  </si>
  <si>
    <t>Vyhotoven cenový projekt</t>
  </si>
  <si>
    <t>Tišnovsko, dobrovolný svazek obcí</t>
  </si>
  <si>
    <t>Vohančice</t>
  </si>
  <si>
    <t>Cílem projektu je výstavba nového objektu svazkové mateřské školy v obci Vohančice. V rámci realizace se plánuje mateřská škola s jedním oddělením pro 20-25 dětí, s prostornou hernou a lehárnou, s nezbytným zázemím, obklopená velkou zahradou. Nová MŠ vznikne rozšířením činnosti ŠPO MŠ VENKOV o další zařízení potřebné pro zajištění povinného předškolního vzdělávání dětí v obcích združujících se ve svazku Tišnovsko. Existenci svazkové MŠ vznikne nový školský obvod obcí Vohančice, Březina a Heroltice.</t>
  </si>
  <si>
    <t>Svazková školní kuchyň s rozvozem</t>
  </si>
  <si>
    <t>Cílem projektu je vznik školní svazkové kuchyně pro mateřské školy obcí zapojených do společného školského systému školské právnické osoby zřízené svazkem Tišnovsko. Provozovna, která tímto projektem vznikne, bude sloužit pro stravování dětí mateřských škol v obci Vohančice (včetně děti z obcí Heroltice, Březina), svazkové MŠ VENKOV v obci Železné (děti z obcí Železné, Unín, Bukovice, Hluboké Dvory, Rohozec, Šerkovice), MŠ Níhov, MŠ Katov, MŠ Štěpánovice, MŠ Hradčany, MŠ v Tišnově a MŠ ve Všechovicích. Projekt si klade za cíl výstavbu nového zařízení pro přípravu jídel a jeho rozvozu.</t>
  </si>
  <si>
    <t>Městské kulturní středisko, Tišnov</t>
  </si>
  <si>
    <t>Kreativní dílna (K-LAB) v Městské knihovně Tišnov</t>
  </si>
  <si>
    <t>V realizaci</t>
  </si>
  <si>
    <t>Multimediální dílna Městské knihovny Tišnov</t>
  </si>
  <si>
    <t>Multimediální dílna bude vycházet zejména z práce s videem a zvukem včetně technologií pro postprodukční zpracování dat, bude zde možné vytvářet hudební nahrávky (například ve spolupráci se ZUŠ Tišnov), vytvářet studiové, produktové fotografie, školní video-projekty, a to za asistence proškoleného personálu. Dílna bude podpořena pořádáním vzdělávacích akcí pro školy i veřejnost.</t>
  </si>
  <si>
    <t>Vypracován rozpočet</t>
  </si>
  <si>
    <t>Řemesla věčně živá – řemeslné kreativní dílny v Muzeu města Tišnova</t>
  </si>
  <si>
    <t>Koncept řemeslných kreativních dílen navazuje na stálou expozici Muzea města Tišnova. Smyslem tohoto projektu je akcentovat tradiční řemeslné know-how jako dědictví, jež prochází neustálou aktualizací v čase. Jednotlivé dílny, resp. aktivity budou zaměřeny na produkci výrobků v oblasti drobných řemesel, továrenské a manufakturní zpracování.</t>
  </si>
  <si>
    <t>Zpracovná studie od architektky</t>
  </si>
  <si>
    <t>Freedom Art z.s.</t>
  </si>
  <si>
    <t>Vybavení učeben neformálního vzdělávání</t>
  </si>
  <si>
    <t>Rostoucí nábytek (stoly, židle), tabule, paravány, nástěnky, lékárnička, sedací měkký nábytek, skříně – úložný prostor, regály, odpadkové koše na tříděný odpad, sušáky na výkresy, malířské stojany, audio a video technika, promítací plátno, atd.</t>
  </si>
  <si>
    <t>Venkovní učebna</t>
  </si>
  <si>
    <t>Postavení venkovní učebny altánového typu včetně vnitřního vybavení, osvětlení a elektroinstalace. Naučné tabule, popisovací tabule, úložný prostor pro pomůcky, interaktivní vzdělávací prvky, teplomety (teplozářiče). Cílem je vést neformální vzdělávání všech věkových kategorií.</t>
  </si>
  <si>
    <t>Pregola ano</t>
  </si>
  <si>
    <t>Jezdecký klub Ranč Loučka, spolek</t>
  </si>
  <si>
    <t>Středisko volnočasového využití pro zájmové, neformální a celoživotní vzdělávání</t>
  </si>
  <si>
    <t>Vybudování odborných učeben – keramická dílna, přírodní učebna a přírodovědecká dílna, včetně zázemí pro vzdělavatele, tj. kabinety, šatny pro děti, sociální zázemí. Součástí projektu je i vybavení učeben – stoly a lavice, skříně, vitríny, interaktivní tabule, keramická pec, odborná literatura, speciální pomůcky (dalekohledy atd.), jezdecký simulátor – mechanická pomůcka pro jezdce věrně napodobující pohyb koně, digitálně nastavená na používání správných pomůcek, bezpečná cesta ke správnému ježdění, pomocí simulátoru a počítačového příslušenství lze jezdce trénovat jako na opravdovém koni, bez rizika pádu. Učebny budou vybudovány ve stávajících půdních prostorách nad stájemi koní (stavební úpravy, rozdělení příčkami, zpevnění podlahy atd.)</t>
  </si>
  <si>
    <t>JURTA – přírodní odborná učebna</t>
  </si>
  <si>
    <t>Bude používána jako přírodní odborná učebna – dílna pro rozvoj polytechnického vzdělávání, konkrétně pro technické a řemeslné obory v rámci neformálního vzdělávání.</t>
  </si>
  <si>
    <t>Vybudování odborné učebny pro setkávání, přednášky a prezentaci</t>
  </si>
  <si>
    <t>Vybudování odborné učebny pro setkávání, přednášky a prezentaci ve vazbě na přírodní vědy a polytechnické vzdělávání, včetně sociálního zázemí a vybavení stoly a nábytkem. Učebna bude vybudována jako nová dřevostavba, propojená se stávající klubovnou a verandou, sloužící pro volnočasové aktivity.</t>
  </si>
  <si>
    <t>Vyhotovena projektová dokumentace</t>
  </si>
  <si>
    <t>Flow z.s.</t>
  </si>
  <si>
    <t>Centrum pro budování a rozvoj makerspace (CEBROMA)</t>
  </si>
  <si>
    <t xml:space="preserve">Cílem projektu je vybudovat odborné prostory ve vazbě na přírodní vědy, polytechnické vzdělávání, cizí jazyky, práci s digitálními technologiemi.  Našim cílem je vytvořit  vzdělávací a metodické centrum s mezinárodním přesahem, které bude školám i dalším subjektům (knihovny, galerie, neziskové organizace,…) poskytovat vzdělávací, metodickou a supervizní podporu pro budování a rozvoj specifických makerspaces. Centrum se zaměří především na podporu v oblasti digitálních dílen, učeben a kreativních hubů v institucích, ale bude realizovat i vlastní aktivity v neformálním a zájmovém vzdělávání. Přínosy projektu vidíme v odborné podpoře dalších vzdělavatelů, kteří budou dále získané znalosti a kompetence šířit ve svých organizacích. </t>
  </si>
  <si>
    <t>Hotová analýza a výzkum potřebnosti, zpracovaná důvodová a dopadová zpráva</t>
  </si>
  <si>
    <t>INSPIRO - středisko volného času Tišnov</t>
  </si>
  <si>
    <t>Chemická laboratoř  – vybavení</t>
  </si>
  <si>
    <t>Cílem projektu je materiálové vybavení stávající učebny, která bude sloužit k neformálnímu vzdělávání žáků a studentů v rámci pravidelné činnosti v oblasti přírodních věd a k dalšímu vzdělávání pedagogických pracovníků v akreditovaných vzdělávacích programech s přírodovědnou tematikou.</t>
  </si>
  <si>
    <t>1 500 000</t>
  </si>
  <si>
    <t>ZUŠ Tišnov, p.o.</t>
  </si>
  <si>
    <t>ZŠ 108049256
MŠ 107604043</t>
  </si>
  <si>
    <t>ZŠ 102943079
MŠ 107615622</t>
  </si>
  <si>
    <t>ZŠ 102179336
MŠ 107604353</t>
  </si>
  <si>
    <t>Rekonstrukce a modernizace MŠ</t>
  </si>
  <si>
    <t>Modernizace odborných učeben a rekonstrukce zázemí pro školní poradenské pracoviště</t>
  </si>
  <si>
    <t>Rekonstrukce stávajících odborných učeben, zmodernizování – rozvody elektřiny, topení, výměna sanitární keramiky, podlahy, kompletní výměna dveří, zárubní a obložení, vybavení učeben nábytkem, pomůckami a novými interaktivními tabulemi (přírodovědná učebna, fyzika, chemie, ICT učebna v poschodí, cvičná kuchyň, dílny), výtah do poschodí. Vybudování vnitřní konektivity školy – pokrytí wifi všech místností a kabinetů včetně kabeláže. Rekonstrukce zázemí pro školní poradenské pracoviště a vytvoření zázemí pro práci s žáky se SVP – rekonstrukce dvou místností: rozvody – elektřina, topení, sanitární keramika, podlahy, kompletní výměna dveří, zárubní a obložení, vybavení nábytkem a pomůckami pro děti se SVP.</t>
  </si>
  <si>
    <t>Venkovní přírodovědná učebna a rekonstrukce odborné učebny</t>
  </si>
  <si>
    <t>Dřevěný altán se střechou s podkladovou betonovou deskou, s vybavením – tabule, lavice, židle, venkovní přírodní
prvky k sezení a pomůcky. Rekonstrukce a moderznizace stávající třídy na odbornou učebnu pro výuku dějepisu a zeměpisu. Zmodernizování – rozvody elektřiny, topení, výměna sanitární keramiky, podlahy, kompletní výměna dveří, zárubní a obložení, vybavení učeben nábytkem, pomůckami a novou interaktnivní tabulí, konektivitou, výtah.</t>
  </si>
  <si>
    <t>Multifunkční zázemí je realizováno vybudováním altánu, který je vybaven pomůckami, reálnými nástroji a materiálem pro polytechnické vzdělávání (technické a řemeslné obory) a přírodní vědy. Altán mohou děti v průběhu týdne využívat k vyrábění například různých hraček a pomůcek za používání reálných nástrojů. V oblasti přírodních věd mohou využít pomůcky a materiály k rozvoji badatelství.</t>
  </si>
  <si>
    <t>Modernizace a vybavení odborných učeben pro přírodní vědy, polytechnické vzdělávání, cizí jazyky, práci s digitálními technologiemi a pro formální, zájmové a celoživotní vzdělávání včertně zázemí pro pedagogické i nepedagogické pracovníky škol vedoucí k vyšší kvalitě vzdělávání. Rekonstrukce těchto odborných učeben a vybavení. Kompletní rozvody elektřiny, vody a odpady, podlahy a vybavení.</t>
  </si>
  <si>
    <t>Vyhotoven stavební projekt</t>
  </si>
  <si>
    <t>Obec Hradčany</t>
  </si>
  <si>
    <t xml:space="preserve">Tišnov </t>
  </si>
  <si>
    <t>Hradčany</t>
  </si>
  <si>
    <t>Výstavba budovy mateřské školy a zvýšení kapacity na dvě třídy s kapacitou 56 dětí.</t>
  </si>
  <si>
    <t xml:space="preserve">MŠ Hradčany - Horka </t>
  </si>
  <si>
    <t>ZŠ a MŠ Olší, okr. Brno-venkov</t>
  </si>
  <si>
    <t>Obec Olší</t>
  </si>
  <si>
    <t>IČ obce
00362875</t>
  </si>
  <si>
    <t>MŠ Olší - navýšení kapacity MŠ (přístavba/nástavba)</t>
  </si>
  <si>
    <t>Olší</t>
  </si>
  <si>
    <t>Navýšení kapacity o 1 třídu, vč. zázemí pro pedagogy, sociální zařízení a šatny. Realizováno to bude přístavbou na stávajícím půdorysu budovy ZŠ a MŠ Olší.</t>
  </si>
  <si>
    <t>ZŠ Olší - vybudování odborné učebny v půdní nástavbě</t>
  </si>
  <si>
    <t>Vybudování odborné učebny IT, cizích jazyků, přírodních věd a technických a řemeslných oborů, vč. kabenetu pro pedagogy a sociálního zařízení. Součástí bude rovněž vybudování zázemí pro školní poradenské pracoviště a školní družinu. Prozatím máme studii (společnou pro ZŠ a MŠ - jedna budova), která se nyní bude upravovat v rámci konečného projektu.</t>
  </si>
  <si>
    <t>Zpracovaná architektonická studie</t>
  </si>
  <si>
    <t>Ve stavebním řízení</t>
  </si>
  <si>
    <t>Rekonstrukce a modernizace výukových prostor ZŠ ZaHRAda</t>
  </si>
  <si>
    <t>Rekonstrukce prostor pro vybudování a vybavení odborných učeben, školní družinu a školní klub, zázemí pro školní poradenské pracoviště a pracovníky školy a vnitřního i venkovního zázemí pro komunitní aktivity při ZŠ, včetně modernizace vybavení a doprovodné infrastruktury.</t>
  </si>
  <si>
    <t>Modernizace odborných učeben ZŠ vč. zázemí pro pedagogické pracovníky v přízemí a 1. patře budnovy ZŠ</t>
  </si>
  <si>
    <t>ano</t>
  </si>
  <si>
    <t>Záměr schválen ITI, bude podána žádost do IROP</t>
  </si>
  <si>
    <t>IČ DSO 75058944</t>
  </si>
  <si>
    <t>*) Investiční záměr Tišnovska, dobrovolného svazku obcí na výstavbu nové mateřské školy Vohančice byl schválen Řídícím výborem 21.7.2021. Zapsán byl v seznamu investičních priorit pro zájmové a neformální vzdělávání. Při pravidelné aktualizaci Strategického rámce 22.3.2023 byl záměr převeden do seznamu pro mateřské školy.</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</si>
  <si>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</si>
  <si>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</si>
  <si>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</si>
  <si>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</si>
  <si>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</si>
  <si>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</si>
  <si>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</si>
  <si>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</si>
  <si>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</si>
  <si>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</si>
  <si>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</si>
  <si>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</si>
  <si>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</si>
  <si>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</si>
  <si>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</si>
  <si>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</si>
  <si>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</si>
  <si>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</si>
  <si>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 xml:space="preserve">FRR </t>
  </si>
  <si>
    <t>Karlovarský</t>
  </si>
  <si>
    <t>méně rozvinutý</t>
  </si>
  <si>
    <t>85 %</t>
  </si>
  <si>
    <t>Královéhradecký</t>
  </si>
  <si>
    <t>Liberecký</t>
  </si>
  <si>
    <t>Moravskoslezský</t>
  </si>
  <si>
    <t>Pardubický</t>
  </si>
  <si>
    <t>Zlínský</t>
  </si>
  <si>
    <t>Olomoucký</t>
  </si>
  <si>
    <t>Ústecký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</si>
  <si>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</si>
  <si>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</si>
  <si>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</si>
  <si>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</si>
  <si>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</si>
  <si>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https://www.mmr.cz/cs/microsites/uzemni-dimenze/regionalni-rozvoj/map-kap</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</si>
  <si>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1) Uveďte celkové předpokládané náklady na realizaci projektu.</t>
  </si>
  <si>
    <t xml:space="preserve"> Podíl EFRR bude vypočten dle podílu spolufinancování z EU v daném kraji.  </t>
  </si>
  <si>
    <t>Mateřská škola Vohančice *)</t>
  </si>
  <si>
    <t xml:space="preserve">Základní škola a Mateřská škola T. G. Masaryka Drásov, příspěvková organizace  </t>
  </si>
  <si>
    <t>Městys Drásov</t>
  </si>
  <si>
    <t>Rekonstrukce a rozšíření učebny Informatiky včetně konektivity</t>
  </si>
  <si>
    <t>Drásov</t>
  </si>
  <si>
    <t>Rekonstrukce stávající učebny ICT včetně polytechnického vzdělávání a práci s digitálními technologiemi a její rozšíření společně se zřízením odpovídající počítačové sítě dle standardů konektivity. Učebna bude vybavena novým HW a SW, nábytkem, interaktivním dataprojektorem, panelem a dalšími pomůckami pro výuku nové informatiky a polytechnických činností. Součástí budou nezbytné stavební úpravy.</t>
  </si>
  <si>
    <t>připravena specifikace položek  rozpočet projektu, připravuje se výběrové řízení na dodavatele</t>
  </si>
  <si>
    <t>Stavební povolení není nutné, jedná se pouze o úpravy vnitřních prostor bez zásadních stav. zásahů</t>
  </si>
  <si>
    <t>Vybudování multifunkční učebny</t>
  </si>
  <si>
    <r>
      <t xml:space="preserve">Výdaje projektu  </t>
    </r>
    <r>
      <rPr>
        <sz val="10"/>
        <rFont val="Calibri"/>
        <family val="2"/>
        <charset val="238"/>
        <scheme val="minor"/>
      </rPr>
      <t xml:space="preserve">v Kč </t>
    </r>
    <r>
      <rPr>
        <i/>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</si>
  <si>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</si>
  <si>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</si>
  <si>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t xml:space="preserve">zázemí pro školní poradenské pracoviště </t>
  </si>
  <si>
    <r>
      <t>polytech. vzdělávání</t>
    </r>
    <r>
      <rPr>
        <vertAlign val="superscript"/>
        <sz val="10"/>
        <rFont val="Calibri"/>
        <family val="2"/>
        <charset val="238"/>
        <scheme val="minor"/>
      </rPr>
      <t>4)</t>
    </r>
  </si>
  <si>
    <t>Drásov </t>
  </si>
  <si>
    <t>Vybudování nové multifunkční učebny, která bude sloužit jako multioborová učebna se zaměřením na jazyky, přírodní vědy, polytechnické vzdělávání i práci s digitálními technologiemi. Učebna bude vybavena novým nábytkem, moderními digitálními pomůckami (jako např. robotickými stavebnicemi, binokulárními lupami, digitálními  mikroskopy) a dalším potřebným HW a SW. Součástí budou nezbytné stavební úpravy.</t>
  </si>
  <si>
    <r>
      <t>přírodní vědy</t>
    </r>
    <r>
      <rPr>
        <vertAlign val="superscript"/>
        <sz val="10"/>
        <rFont val="Calibri"/>
        <family val="2"/>
        <charset val="238"/>
        <scheme val="minor"/>
      </rPr>
      <t>3)</t>
    </r>
    <r>
      <rPr>
        <sz val="10"/>
        <rFont val="Calibri"/>
        <family val="2"/>
        <charset val="238"/>
        <scheme val="minor"/>
      </rPr>
      <t xml:space="preserve"> 
</t>
    </r>
  </si>
  <si>
    <r>
      <t>práce s digi. tech.</t>
    </r>
    <r>
      <rPr>
        <vertAlign val="superscript"/>
        <sz val="10"/>
        <rFont val="Calibri"/>
        <family val="2"/>
        <charset val="238"/>
        <scheme val="minor"/>
      </rPr>
      <t>5)</t>
    </r>
    <r>
      <rPr>
        <sz val="10"/>
        <rFont val="Calibri"/>
        <family val="2"/>
        <charset val="238"/>
        <scheme val="minor"/>
      </rPr>
      <t xml:space="preserve">
</t>
    </r>
  </si>
  <si>
    <t>Mobilní vědecká laboratoř je projekt umožňující mít po ruce základní zázemí a vybavení odborné přírodovědné učebny, technicko-řemeslné dílny a přístup k práci s technologiemi na školních výjezdech, výletech a individuálních či skupinových badatelských projektech žáků v terénu.</t>
  </si>
  <si>
    <t>Základní škola ZaHRAda</t>
  </si>
  <si>
    <t xml:space="preserve"> Hnízdo - spolek pro komunitní vzděl., Hornická 900, 666 03 Tišnov</t>
  </si>
  <si>
    <t>Modernizace a vybavení odborné učebny odloučeného pracoviště ZŠ ZaHRAda - Škola Jasan v Nedvědici.</t>
  </si>
  <si>
    <t xml:space="preserve">výběr dodavatelů produktů a služeb </t>
  </si>
  <si>
    <t>na záměr se nevztahuje</t>
  </si>
  <si>
    <t>PD</t>
  </si>
  <si>
    <t xml:space="preserve">ZŠ, ZUŠ a MŠ Lomnice </t>
  </si>
  <si>
    <t>Uzpůsobení podkroví pro vybudování odborných učeben, hygienického zázemí a zázemí  pro pedagogické pracovníky</t>
  </si>
  <si>
    <t xml:space="preserve">1) Uveďte celkové předpokládané náklady na realizaci projektu. </t>
  </si>
  <si>
    <t xml:space="preserve">Podíl EFRR bude vypočten dle podílu spolufinancování z EU v daném kraji.  </t>
  </si>
  <si>
    <t>stručný popis, např. zpracovaná PD, zajištěné výkupy, výber dodavatele</t>
  </si>
  <si>
    <r>
      <t>Výdaje projektu</t>
    </r>
    <r>
      <rPr>
        <b/>
        <i/>
        <sz val="10"/>
        <color theme="1"/>
        <rFont val="Calibri"/>
        <family val="2"/>
        <scheme val="minor"/>
      </rPr>
      <t xml:space="preserve"> </t>
    </r>
    <r>
      <rPr>
        <sz val="10"/>
        <color theme="1"/>
        <rFont val="Calibri"/>
        <family val="2"/>
        <scheme val="minor"/>
      </rPr>
      <t xml:space="preserve">v Kč </t>
    </r>
    <r>
      <rPr>
        <vertAlign val="superscript"/>
        <sz val="10"/>
        <color theme="1"/>
        <rFont val="Calibri"/>
        <family val="2"/>
        <scheme val="minor"/>
      </rPr>
      <t>1)</t>
    </r>
  </si>
  <si>
    <r>
      <t xml:space="preserve">Předpokládaný termín realizace </t>
    </r>
    <r>
      <rPr>
        <i/>
        <sz val="10"/>
        <color theme="1"/>
        <rFont val="Calibri"/>
        <family val="2"/>
        <scheme val="minor"/>
      </rPr>
      <t>měsíc, rok</t>
    </r>
  </si>
  <si>
    <r>
      <t xml:space="preserve">Typ projektu </t>
    </r>
    <r>
      <rPr>
        <vertAlign val="superscript"/>
        <sz val="10"/>
        <color theme="1"/>
        <rFont val="Calibri"/>
        <family val="2"/>
        <scheme val="minor"/>
      </rPr>
      <t>2)</t>
    </r>
  </si>
  <si>
    <r>
      <t>z toho předpokládané způsobilé výdaje</t>
    </r>
    <r>
      <rPr>
        <sz val="10"/>
        <color rgb="FFFF0000"/>
        <rFont val="Calibri"/>
        <family val="2"/>
        <scheme val="minor"/>
      </rPr>
      <t xml:space="preserve"> </t>
    </r>
    <r>
      <rPr>
        <sz val="10"/>
        <color theme="1"/>
        <rFont val="Calibri"/>
        <family val="2"/>
        <scheme val="minor"/>
      </rPr>
      <t>EFRR</t>
    </r>
  </si>
  <si>
    <r>
      <t>přírodní vědy</t>
    </r>
    <r>
      <rPr>
        <vertAlign val="superscript"/>
        <sz val="10"/>
        <color theme="1"/>
        <rFont val="Calibri"/>
        <family val="2"/>
        <scheme val="minor"/>
      </rPr>
      <t>3)</t>
    </r>
    <r>
      <rPr>
        <sz val="10"/>
        <color theme="1"/>
        <rFont val="Calibri"/>
        <family val="2"/>
        <scheme val="minor"/>
      </rPr>
      <t xml:space="preserve"> 
</t>
    </r>
  </si>
  <si>
    <r>
      <t>polytech. vzdělávání</t>
    </r>
    <r>
      <rPr>
        <vertAlign val="superscript"/>
        <sz val="10"/>
        <color theme="1"/>
        <rFont val="Calibri"/>
        <family val="2"/>
        <scheme val="minor"/>
      </rPr>
      <t>4)</t>
    </r>
  </si>
  <si>
    <r>
      <t>práce s digitálními tech.</t>
    </r>
    <r>
      <rPr>
        <vertAlign val="superscript"/>
        <sz val="10"/>
        <color theme="1"/>
        <rFont val="Calibri"/>
        <family val="2"/>
        <scheme val="minor"/>
      </rPr>
      <t>5)</t>
    </r>
    <r>
      <rPr>
        <sz val="10"/>
        <color theme="1"/>
        <rFont val="Calibri"/>
        <family val="2"/>
        <scheme val="minor"/>
      </rPr>
      <t xml:space="preserve">
</t>
    </r>
  </si>
  <si>
    <t>Kreativní dílna zaměřená na digitální dovednosti, robotiku, programování a grafické a knihařské aktivity. Součástí dílny budou 3D tiskárny, plotter, knihtisk, hlubotiskový lis, roboti a další vybavení. Dílna bude podpořena pořádáním vzdělávacích akcí pro školy i veřejnost. Cílem knihovny je poskytnout zázemí pro digitální technologie, které budou přístupné všem bez rozdílu a napomůžou snížit digitální propast u společensky vyloučených menšin. V neposlední řadě bude Kreativní dílna podporovat celoživotní vzdělávání široké veřejnosti.</t>
  </si>
  <si>
    <t>Rekonstrukce odborných učeben</t>
  </si>
  <si>
    <t>Rekonstrukce stávajících a výstavba nových odborných učeben, hygienického zázemí a vybavení. Kompletní rozvody elektřiny, vody a odpady, podlahy a vybavení.</t>
  </si>
  <si>
    <t>Záměr se ruší</t>
  </si>
  <si>
    <t>Uzpůsobení podkroví pro vybudování učeben a zázemí</t>
  </si>
  <si>
    <t>Vybudování odborných a kmenových učeben a hygienického zázemí v podkrovních prostorách školy.</t>
  </si>
  <si>
    <t>ZŠ   102007667, ZUŠ 150078285, MŠ  118100173</t>
  </si>
  <si>
    <t>Rekonstrukce zázemí pro školní poradenské pracoviště</t>
  </si>
  <si>
    <t>Rekonstrukce zázemí pro školní poradenské pracoviště a vytvoření zázemí pro práci s žáky se SVP – rekonstrukce dvou místností: rozvody – elektřina, topení, sanitární keramika, podlahy, kompletní výměna dveří, zárubní a obložení, vybavení nábytkem a pomůckami pro děti se SVP</t>
  </si>
  <si>
    <t>ZŠ 102943079, MŠ 107615622</t>
  </si>
  <si>
    <t>ZŠ a MŠ Doubravník, okr Brno-venkov, p.o.</t>
  </si>
  <si>
    <t>Vybavení odborné učebny</t>
  </si>
  <si>
    <t>Projekt zahrnuje vybavení odborné učebny, která je využívána pro výuku cizích jazyků a IVT. Vybavení zahrnuje ICT techniku - notebooky (25ks), tablety (25ks), instalace software a dalšího příslušenství vč. Kabeláže, nábytek pro uložení hardware a interaktivní tabuli.</t>
  </si>
  <si>
    <t>Vybudování odborné učebny</t>
  </si>
  <si>
    <t>Vybudování odborné učebny pro výuku přírodních věd a technických a řemeslných oborů. Projekt zahrnuje stavební úpravy (rozvody elektřiny a vody, odpady, sociální zařízení, sanitární keramika, šatna), vybavení učebny příslušným žákovským i učitelským mobiliářem, pomůckami, interaktivní tabulí.</t>
  </si>
  <si>
    <t>ZŠ 102931453, MŠ 107615525</t>
  </si>
  <si>
    <t>Výstavba nové budovy základní a mateřské školy CoLibri v Předklášteří na ulici Uhrova</t>
  </si>
  <si>
    <t>Projekt je zaměřen na výstavbu nové budovy pro Základní školu CoLibri a vytvoření venkovních učebních prostor v zahradě vedle objektu nové školy. Aktuálně nemáme schválenou mateřskou školku, ale plánujeme mít část budovy pro MŠ.</t>
  </si>
  <si>
    <t>Mateřiská škola na Honech, Tišnov</t>
  </si>
  <si>
    <t>Přesunuto do investičních priorit MŠ</t>
  </si>
  <si>
    <r>
      <t xml:space="preserve">Z důvodu administrativní chyby v tabulkové části SR z 9.4.2024, proběhlo v termínu 15. - 21.5. 2024 hlasování per rollam, jehož závěrem bylo usnesení ve znění: </t>
    </r>
    <r>
      <rPr>
        <i/>
        <sz val="11"/>
        <color theme="1"/>
        <rFont val="Calibri"/>
        <family val="2"/>
        <charset val="238"/>
        <scheme val="minor"/>
      </rPr>
      <t>Řídící výbor schvaluje opravu Strategického rámce vč. tabulek investičních priorit ze dne 9. 4. 2024, konkrétně doplnění tří vypadlých křížků (vazba na polytechnické vzdělávání, práce s digi. tech. a konektivita) a předpokládaného termínu realizace u projektu s názvem Rekonstrukce a rozšíření učebny informatiky včetně konektivity. Konkrétně se jedná o řádek č. 22 (list ZŠ).</t>
    </r>
    <r>
      <rPr>
        <b/>
        <i/>
        <sz val="11"/>
        <color theme="1"/>
        <rFont val="Calibri"/>
        <family val="2"/>
        <charset val="238"/>
        <scheme val="minor"/>
      </rPr>
      <t>Předsedkyně ŘV Mgr. Kateřina Hromčíková. Podpis</t>
    </r>
  </si>
  <si>
    <t>Základní škola a Mateřská škola, Předklášteří, okres Brno-venkov, příspěvková organizace</t>
  </si>
  <si>
    <t>Obec Předklášteří</t>
  </si>
  <si>
    <t>Vybudování venkovní učebny včetně pořízení vyvýšených záhonů do prostor základní školy</t>
  </si>
  <si>
    <t>Jedná se o venkovní učebnu při základní škole o velikosti cca 24 m2 na pozemku p.č. st. 118 v k.ú. Předklášteří,venkovní  učebna bude zhotovena z dřevěné konstrukce, součástí venkovní učebny je i vybavení stoly a židlemi včetně pořízení 6 kusů vyvýšených záhů s domkem na nářadí</t>
  </si>
  <si>
    <t>rozpracovaná studie</t>
  </si>
  <si>
    <t>Venkovní přírodovědná učebna</t>
  </si>
  <si>
    <t>Rekonstrukce odborné učebny</t>
  </si>
  <si>
    <t xml:space="preserve">Venkovní přírodovědná učebna - dřevěný altán se střechou s podkladovou betonovou deskou, s vybavením - tabule, lavice, židle, venkovní přírodní prvky k sezení a pomůcky
</t>
  </si>
  <si>
    <t xml:space="preserve">Rekonstrukce a modernizace stávající třídy na odbornou učebnu pro výuku dějepisu a zeměpisu. Zmodernizování - rozvody elektřiny, topení výměna sanitární keramiky, podlahy, kompletní výměna dveří, zárubní a obložení, vybavení učebny nábytkem, pomůckami a novou interaktivní tabulí, tablety, konektivitou, výtah. </t>
  </si>
  <si>
    <t>zpracována studie</t>
  </si>
  <si>
    <r>
      <t xml:space="preserve">Projekt je zaměřen na modernizaci a nákup vybavení podporující kvalitnější výuku přírodovědných, polytechnických předmětů a cizích jazyků a zvýšení kvality zázemí pro pedagogické i nepedagogické pracovníky na pracovišti školy ZŠ ZaHRAda: Jasan v Nedvědici.
</t>
    </r>
    <r>
      <rPr>
        <sz val="11"/>
        <color rgb="FF00B0F0"/>
        <rFont val="Calibri"/>
        <family val="2"/>
        <charset val="238"/>
        <scheme val="minor"/>
      </rPr>
      <t>Dále se projekt zaměřuje na vybudování odborných učeben, zázemí pro školní klub a školní družinu, zázemí pro školní poradenské pracoviště a pracovníky školy, vnitřní a vnější zázemí pro komunitní aktivity při ZŠ, včetně vnitřního vybavení a doprovodné infrastruktury</t>
    </r>
    <r>
      <rPr>
        <sz val="11"/>
        <color rgb="FF7030A0"/>
        <rFont val="Calibri"/>
        <family val="2"/>
        <charset val="238"/>
        <scheme val="minor"/>
      </rPr>
      <t xml:space="preserve">
Projekt zahrnuje následující podporované aktivity:
- Vybavení odborné učebny ZŠ ve vazbě na přírodní vědy
- Vybavení odborné učebny ZŠ ve vazbě na cizí jazyk
 - Vybavení odborné učebny ZŠ ve vazbě na práci s digitálními technologiemi
a doprovodné části projektu: modernizace zázemí pro pedagogické a nepedagogické pracovníky školy vedoucí k vyšší kvalitě vzdělávání ve škole.</t>
    </r>
  </si>
  <si>
    <r>
      <t xml:space="preserve">Uzpůsobení podkroví pro vybudování odborných učeben, hygienického zázemí a zázemí  pro pedagogické pracovníky. Vybudování odborných učeben cizího jazyka, výtvarné výchovy pro formální zájmové i celoživotní vzdělávání. Kompletní rozvody  elektřiny, vody, odpady pro učebny i hygienické zázemí </t>
    </r>
    <r>
      <rPr>
        <sz val="11"/>
        <color theme="5" tint="-0.249977111117893"/>
        <rFont val="Calibri"/>
        <family val="2"/>
        <charset val="238"/>
        <scheme val="minor"/>
      </rPr>
      <t>a požární úpravy</t>
    </r>
    <r>
      <rPr>
        <sz val="11"/>
        <color rgb="FF7030A0"/>
        <rFont val="Calibri"/>
        <family val="2"/>
        <charset val="238"/>
        <scheme val="minor"/>
      </rPr>
      <t xml:space="preserve">. Zvýšení energetické účinnosti při renovaci. </t>
    </r>
  </si>
  <si>
    <t>Schváleno v Tišnově dne 15. 10. 2025 Řídícím výborem MAP rozvoje vzdělávání Tišnov IV. Předsedkyně ŘV Mgr. Kateřina Hromčíková. Podpis</t>
  </si>
  <si>
    <t>Vybavení fyzikální učebny - enviromentální výuka spojená s fotovoltaikou</t>
  </si>
  <si>
    <t>Rekonstrukce školní družiny</t>
  </si>
  <si>
    <t>Modernizace odborné učebny fyziky s důrazem na environmentální vzdělávání a praktické využití obnovitelných zdrojů energie.Vybavení učebny měřicími přístroji a senzory,instalace didaktické fotovoltaické sady, modelu ostrovní elektrárny,možnost sledovat výrobu energie ze školní FV elektrárny v reálném čase,propojení s environmentálními aktivitami (měření kvality vzduchu, počasí).</t>
  </si>
  <si>
    <t>Vytvoření moderního, bezpečného a inspirativního prostředí pro volnočasové a vzdělávací aktivity žáků ve školní družině.Rekonstrukce prostor ( osvětlení, malby, akustika),pořízení variabilního nábytku (mobilní stolky, sedací vaky, úložné prostory),vybavení pro kreativní a polytechnické činnosti,vytvoření klidové zóny pro relaxaci a čtení,oplnění digitálních technologií (interaktivní tabule, notebooky/tablety pro skupinovou práci).</t>
  </si>
  <si>
    <t>PD, dodavatel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</si>
</sst>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_K_č"/>
    <numFmt numFmtId="165" formatCode="00000000"/>
  </numFmts>
  <fonts count="56"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9"/>
      <color theme="1"/>
      <name val="Calibri"/>
      <family val="2"/>
      <charset val="238"/>
      <scheme val="minor"/>
    </font>
    <font>
      <sz val="11"/>
      <name val="Calibri"/>
      <family val="2"/>
      <scheme val="minor"/>
    </font>
    <font>
      <sz val="9"/>
      <name val="Calibri"/>
      <family val="2"/>
      <charset val="238"/>
      <scheme val="minor"/>
    </font>
    <font>
      <sz val="10"/>
      <name val="Calibri"/>
      <family val="2"/>
      <scheme val="minor"/>
    </font>
    <font>
      <sz val="9"/>
      <name val="Calibri"/>
      <family val="2"/>
      <scheme val="minor"/>
    </font>
    <font>
      <sz val="11"/>
      <color rgb="FFFF0000"/>
      <name val="Calibri"/>
      <family val="2"/>
      <scheme val="minor"/>
    </font>
    <font>
      <sz val="10"/>
      <color rgb="FFFF0000"/>
      <name val="Calibri"/>
      <family val="2"/>
      <scheme val="minor"/>
    </font>
    <font>
      <sz val="11"/>
      <color theme="1"/>
      <name val="Calibri"/>
      <family val="2"/>
      <charset val="238"/>
      <scheme val="minor"/>
    </font>
    <font>
      <i/>
      <sz val="11"/>
      <color theme="1"/>
      <name val="Calibri"/>
      <family val="2"/>
      <charset val="238"/>
      <scheme val="minor"/>
    </font>
    <font>
      <b/>
      <sz val="11"/>
      <color rgb="FFFF0000"/>
      <name val="Calibri"/>
      <family val="2"/>
      <charset val="238"/>
      <scheme val="minor"/>
    </font>
    <font>
      <i/>
      <vertAlign val="superscript"/>
      <sz val="10"/>
      <name val="Calibri"/>
      <family val="2"/>
      <charset val="238"/>
      <scheme val="minor"/>
    </font>
    <font>
      <i/>
      <sz val="10"/>
      <name val="Calibri"/>
      <family val="2"/>
      <charset val="238"/>
      <scheme val="minor"/>
    </font>
    <font>
      <vertAlign val="superscript"/>
      <sz val="10"/>
      <name val="Calibri"/>
      <family val="2"/>
      <charset val="238"/>
      <scheme val="minor"/>
    </font>
    <font>
      <sz val="8"/>
      <name val="Calibri"/>
      <family val="2"/>
      <charset val="238"/>
      <scheme val="minor"/>
    </font>
    <font>
      <b/>
      <sz val="11"/>
      <color theme="1"/>
      <name val="Calibri"/>
      <family val="2"/>
      <scheme val="minor"/>
    </font>
    <font>
      <sz val="11"/>
      <color theme="1"/>
      <name val="Calibri"/>
      <family val="2"/>
      <scheme val="minor"/>
    </font>
    <font>
      <b/>
      <i/>
      <sz val="10"/>
      <color theme="1"/>
      <name val="Calibri"/>
      <family val="2"/>
      <scheme val="minor"/>
    </font>
    <font>
      <vertAlign val="superscript"/>
      <sz val="10"/>
      <color theme="1"/>
      <name val="Calibri"/>
      <family val="2"/>
      <scheme val="minor"/>
    </font>
    <font>
      <i/>
      <sz val="10"/>
      <color theme="1"/>
      <name val="Calibri"/>
      <family val="2"/>
      <scheme val="minor"/>
    </font>
    <font>
      <strike/>
      <sz val="11"/>
      <color theme="1"/>
      <name val="Calibri"/>
      <family val="2"/>
      <scheme val="minor"/>
    </font>
    <font>
      <strike/>
      <sz val="11"/>
      <name val="Calibri"/>
      <family val="2"/>
      <scheme val="minor"/>
    </font>
    <font>
      <b/>
      <sz val="14"/>
      <color theme="1"/>
      <name val="Calibri"/>
      <family val="2"/>
      <scheme val="minor"/>
    </font>
    <font>
      <sz val="11"/>
      <color rgb="FF7030A0"/>
      <name val="Calibri"/>
      <family val="2"/>
      <charset val="238"/>
      <scheme val="minor"/>
    </font>
    <font>
      <b/>
      <sz val="11"/>
      <color rgb="FF7030A0"/>
      <name val="Calibri"/>
      <family val="2"/>
      <charset val="238"/>
      <scheme val="minor"/>
    </font>
    <font>
      <b/>
      <strike/>
      <sz val="11"/>
      <color theme="1"/>
      <name val="Calibri"/>
      <family val="2"/>
      <charset val="238"/>
      <scheme val="minor"/>
    </font>
    <font>
      <b/>
      <strike/>
      <sz val="11"/>
      <color rgb="FF000000"/>
      <name val="Calibri"/>
      <family val="2"/>
      <charset val="238"/>
      <scheme val="minor"/>
    </font>
    <font>
      <strike/>
      <sz val="11"/>
      <color rgb="FF000000"/>
      <name val="Calibri"/>
      <family val="2"/>
      <charset val="238"/>
      <scheme val="minor"/>
    </font>
    <font>
      <sz val="11"/>
      <color rgb="FF000000"/>
      <name val="Calibri"/>
      <family val="2"/>
      <charset val="238"/>
      <scheme val="minor"/>
    </font>
    <font>
      <strike/>
      <sz val="11"/>
      <color theme="1"/>
      <name val="Calibri"/>
      <family val="2"/>
      <charset val="238"/>
      <scheme val="minor"/>
    </font>
    <font>
      <b/>
      <i/>
      <sz val="11"/>
      <color theme="1"/>
      <name val="Calibri"/>
      <family val="2"/>
      <charset val="238"/>
      <scheme val="minor"/>
    </font>
    <font>
      <b/>
      <strike/>
      <sz val="11"/>
      <name val="Calibri"/>
      <family val="2"/>
      <charset val="238"/>
      <scheme val="minor"/>
    </font>
    <font>
      <strike/>
      <sz val="11"/>
      <name val="Calibri"/>
      <family val="2"/>
      <charset val="238"/>
      <scheme val="minor"/>
    </font>
    <font>
      <sz val="11"/>
      <color rgb="FF00B0F0"/>
      <name val="Calibri"/>
      <family val="2"/>
      <charset val="238"/>
      <scheme val="minor"/>
    </font>
    <font>
      <b/>
      <sz val="11"/>
      <color rgb="FF00B0F0"/>
      <name val="Calibri"/>
      <family val="2"/>
      <charset val="238"/>
      <scheme val="minor"/>
    </font>
    <font>
      <sz val="11"/>
      <color theme="5" tint="-0.249977111117893"/>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s>
  <borders count="5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s>
  <cellStyleXfs count="3">
    <xf numFmtId="0" fontId="0" fillId="0" borderId="0"/>
    <xf numFmtId="0" fontId="14" fillId="0" borderId="0" applyNumberFormat="0" applyFill="0" applyBorder="0" applyAlignment="0" applyProtection="0"/>
    <xf numFmtId="9" fontId="28" fillId="0" borderId="0" applyFont="0" applyFill="0" applyBorder="0" applyAlignment="0" applyProtection="0"/>
  </cellStyleXfs>
  <cellXfs count="436">
    <xf numFmtId="0" fontId="0" fillId="0" borderId="0" xfId="0"/>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0" xfId="0" applyFont="1"/>
    <xf numFmtId="0" fontId="4"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4" fillId="0" borderId="4" xfId="0" applyFont="1" applyBorder="1" applyAlignment="1">
      <alignment vertical="center" wrapText="1"/>
    </xf>
    <xf numFmtId="0" fontId="4" fillId="0" borderId="14" xfId="0" applyFont="1" applyBorder="1" applyAlignment="1">
      <alignment horizontal="center" vertical="center" wrapText="1"/>
    </xf>
    <xf numFmtId="0" fontId="11" fillId="0" borderId="0" xfId="0" applyFont="1"/>
    <xf numFmtId="0" fontId="12" fillId="0" borderId="0" xfId="0" applyFont="1"/>
    <xf numFmtId="0" fontId="13" fillId="0" borderId="0" xfId="0" applyFont="1"/>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16" fillId="0" borderId="0" xfId="0" applyFont="1"/>
    <xf numFmtId="0" fontId="18" fillId="0" borderId="0" xfId="0" applyFont="1"/>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0" fontId="21" fillId="0" borderId="13" xfId="0" applyFont="1" applyBorder="1" applyAlignment="1">
      <alignment vertical="top" wrapText="1"/>
    </xf>
    <xf numFmtId="0" fontId="0" fillId="0" borderId="37" xfId="0" applyBorder="1" applyAlignment="1">
      <alignment horizontal="center" vertical="top" wrapText="1"/>
    </xf>
    <xf numFmtId="0" fontId="0" fillId="0" borderId="13" xfId="0" applyBorder="1" applyAlignment="1">
      <alignment vertical="top" wrapText="1"/>
    </xf>
    <xf numFmtId="0" fontId="11" fillId="0" borderId="3" xfId="0" applyFont="1" applyBorder="1" applyAlignment="1">
      <alignment vertical="top" wrapText="1"/>
    </xf>
    <xf numFmtId="0" fontId="11" fillId="0" borderId="1" xfId="0" applyFont="1" applyBorder="1" applyAlignment="1">
      <alignment horizontal="center" vertical="top" wrapText="1"/>
    </xf>
    <xf numFmtId="0" fontId="11" fillId="0" borderId="3" xfId="0" applyFont="1" applyBorder="1" applyAlignment="1">
      <alignment horizontal="center" vertical="top" wrapText="1"/>
    </xf>
    <xf numFmtId="0" fontId="11" fillId="0" borderId="13" xfId="0" applyFont="1" applyBorder="1" applyAlignment="1">
      <alignment vertical="top" wrapText="1"/>
    </xf>
    <xf numFmtId="0" fontId="11" fillId="0" borderId="23" xfId="0" applyFont="1" applyBorder="1" applyAlignment="1">
      <alignment vertical="top" wrapText="1"/>
    </xf>
    <xf numFmtId="0" fontId="11" fillId="0" borderId="25" xfId="0" applyFont="1" applyBorder="1" applyAlignment="1">
      <alignment vertical="top" wrapText="1"/>
    </xf>
    <xf numFmtId="0" fontId="11" fillId="0" borderId="23" xfId="0" applyFont="1" applyBorder="1" applyAlignment="1">
      <alignment horizontal="center" vertical="top" wrapText="1"/>
    </xf>
    <xf numFmtId="0" fontId="11" fillId="0" borderId="25" xfId="0" applyFont="1" applyBorder="1" applyAlignment="1">
      <alignment horizontal="center" vertical="top" wrapText="1"/>
    </xf>
    <xf numFmtId="0" fontId="11" fillId="0" borderId="31" xfId="0" applyFont="1" applyBorder="1" applyAlignment="1">
      <alignment vertical="top" wrapText="1"/>
    </xf>
    <xf numFmtId="0" fontId="11" fillId="0" borderId="25" xfId="0" applyFont="1" applyBorder="1" applyAlignment="1">
      <alignment vertical="top"/>
    </xf>
    <xf numFmtId="0" fontId="11" fillId="0" borderId="24" xfId="0" applyFont="1" applyBorder="1" applyAlignment="1">
      <alignment vertical="top" wrapText="1"/>
    </xf>
    <xf numFmtId="0" fontId="23" fillId="0" borderId="31" xfId="0" applyFont="1" applyBorder="1" applyAlignment="1">
      <alignment vertical="top" wrapText="1"/>
    </xf>
    <xf numFmtId="0" fontId="11" fillId="0" borderId="40" xfId="0" applyFont="1" applyBorder="1" applyAlignment="1">
      <alignment vertical="top" wrapText="1"/>
    </xf>
    <xf numFmtId="0" fontId="11" fillId="0" borderId="31" xfId="0" applyFont="1" applyBorder="1" applyAlignment="1">
      <alignment vertical="top"/>
    </xf>
    <xf numFmtId="0" fontId="25" fillId="2" borderId="31" xfId="0" applyFont="1" applyFill="1" applyBorder="1" applyAlignment="1">
      <alignment horizontal="left" vertical="top" wrapText="1"/>
    </xf>
    <xf numFmtId="0" fontId="22" fillId="0" borderId="38" xfId="0" applyFont="1" applyBorder="1" applyAlignment="1">
      <alignment vertical="top" wrapText="1"/>
    </xf>
    <xf numFmtId="0" fontId="25" fillId="0" borderId="38" xfId="0" applyFont="1" applyBorder="1" applyAlignment="1">
      <alignment vertical="top" wrapText="1"/>
    </xf>
    <xf numFmtId="0" fontId="22" fillId="0" borderId="17" xfId="0" applyFont="1" applyBorder="1" applyAlignment="1">
      <alignment vertical="top" wrapText="1"/>
    </xf>
    <xf numFmtId="0" fontId="22" fillId="0" borderId="19" xfId="0" applyFont="1" applyBorder="1" applyAlignment="1">
      <alignment vertical="top" wrapText="1"/>
    </xf>
    <xf numFmtId="0" fontId="22" fillId="0" borderId="17" xfId="0" applyFont="1" applyBorder="1" applyAlignment="1">
      <alignment horizontal="center" vertical="top" wrapText="1"/>
    </xf>
    <xf numFmtId="0" fontId="22" fillId="0" borderId="19" xfId="0" applyFont="1" applyBorder="1" applyAlignment="1">
      <alignment horizontal="center" vertical="top" wrapText="1"/>
    </xf>
    <xf numFmtId="0" fontId="22" fillId="0" borderId="4" xfId="0" applyFont="1" applyBorder="1" applyAlignment="1">
      <alignment vertical="top" wrapText="1"/>
    </xf>
    <xf numFmtId="0" fontId="22" fillId="0" borderId="5" xfId="0" applyFont="1" applyBorder="1" applyAlignment="1">
      <alignment vertical="top" wrapText="1"/>
    </xf>
    <xf numFmtId="0" fontId="22" fillId="0" borderId="6" xfId="0" applyFont="1" applyBorder="1" applyAlignment="1">
      <alignment vertical="top" wrapText="1"/>
    </xf>
    <xf numFmtId="0" fontId="22" fillId="0" borderId="14" xfId="0" applyFont="1" applyBorder="1" applyAlignment="1">
      <alignment vertical="top" wrapText="1"/>
    </xf>
    <xf numFmtId="0" fontId="25" fillId="0" borderId="14" xfId="0" applyFont="1" applyBorder="1" applyAlignment="1">
      <alignment vertical="top" wrapText="1"/>
    </xf>
    <xf numFmtId="0" fontId="22" fillId="0" borderId="6" xfId="0" applyFont="1" applyBorder="1" applyAlignment="1">
      <alignment horizontal="center" vertical="top" wrapText="1"/>
    </xf>
    <xf numFmtId="0" fontId="22" fillId="2" borderId="23" xfId="0" applyFont="1" applyFill="1" applyBorder="1" applyAlignment="1">
      <alignment horizontal="left" vertical="top" wrapText="1"/>
    </xf>
    <xf numFmtId="0" fontId="22" fillId="2" borderId="24" xfId="0" applyFont="1" applyFill="1" applyBorder="1" applyAlignment="1">
      <alignment horizontal="left" vertical="top" wrapText="1"/>
    </xf>
    <xf numFmtId="0" fontId="22" fillId="2" borderId="40" xfId="0" applyFont="1" applyFill="1" applyBorder="1" applyAlignment="1">
      <alignment horizontal="left" vertical="top" wrapText="1"/>
    </xf>
    <xf numFmtId="0" fontId="22" fillId="0" borderId="31" xfId="0" applyFont="1" applyBorder="1" applyAlignment="1">
      <alignment horizontal="left" vertical="top" wrapText="1"/>
    </xf>
    <xf numFmtId="164" fontId="22" fillId="0" borderId="48" xfId="0" applyNumberFormat="1" applyFont="1" applyBorder="1" applyAlignment="1">
      <alignment horizontal="right" vertical="top" wrapText="1"/>
    </xf>
    <xf numFmtId="0" fontId="22" fillId="0" borderId="25" xfId="0" applyFont="1" applyBorder="1" applyAlignment="1">
      <alignment horizontal="right" vertical="top" wrapText="1"/>
    </xf>
    <xf numFmtId="0" fontId="22" fillId="0" borderId="18" xfId="0" applyFont="1" applyBorder="1" applyAlignment="1">
      <alignment vertical="top" wrapText="1"/>
    </xf>
    <xf numFmtId="0" fontId="16" fillId="0" borderId="40" xfId="0" applyFont="1" applyBorder="1"/>
    <xf numFmtId="0" fontId="16" fillId="0" borderId="49" xfId="0" applyFont="1" applyBorder="1"/>
    <xf numFmtId="0" fontId="16" fillId="0" borderId="51" xfId="0" applyFont="1" applyBorder="1" applyAlignment="1">
      <alignment horizontal="center"/>
    </xf>
    <xf numFmtId="0" fontId="11" fillId="0" borderId="47" xfId="0" applyFont="1" applyBorder="1"/>
    <xf numFmtId="9" fontId="11" fillId="0" borderId="52" xfId="2" applyFont="1" applyFill="1" applyBorder="1" applyAlignment="1" applyProtection="1">
      <alignment horizontal="center"/>
    </xf>
    <xf numFmtId="0" fontId="11" fillId="3" borderId="47" xfId="0" applyFont="1" applyFill="1" applyBorder="1"/>
    <xf numFmtId="0" fontId="0" fillId="3" borderId="0" xfId="0" applyFill="1"/>
    <xf numFmtId="9" fontId="11" fillId="3" borderId="52" xfId="2" applyFont="1" applyFill="1" applyBorder="1" applyAlignment="1" applyProtection="1">
      <alignment horizontal="center"/>
    </xf>
    <xf numFmtId="0" fontId="11" fillId="4" borderId="47" xfId="0" applyFont="1" applyFill="1" applyBorder="1"/>
    <xf numFmtId="0" fontId="0" fillId="4" borderId="0" xfId="0" applyFill="1"/>
    <xf numFmtId="9" fontId="11" fillId="4" borderId="52" xfId="2" applyFont="1" applyFill="1" applyBorder="1" applyAlignment="1" applyProtection="1">
      <alignment horizontal="center"/>
    </xf>
    <xf numFmtId="0" fontId="11" fillId="4" borderId="46" xfId="0" applyFont="1" applyFill="1" applyBorder="1"/>
    <xf numFmtId="0" fontId="0" fillId="4" borderId="45" xfId="0" applyFill="1" applyBorder="1"/>
    <xf numFmtId="9" fontId="11" fillId="4" borderId="53" xfId="2" applyFont="1" applyFill="1" applyBorder="1" applyAlignment="1" applyProtection="1">
      <alignment horizontal="center"/>
    </xf>
    <xf numFmtId="49" fontId="11" fillId="0" borderId="0" xfId="0" applyNumberFormat="1" applyFont="1"/>
    <xf numFmtId="0" fontId="17" fillId="0" borderId="0" xfId="1" applyFont="1" applyProtection="1"/>
    <xf numFmtId="0" fontId="30" fillId="0" borderId="0" xfId="0" applyFont="1"/>
    <xf numFmtId="0" fontId="0" fillId="0" borderId="0" xfId="0" applyProtection="1">
      <protection locked="0"/>
    </xf>
    <xf numFmtId="0" fontId="11" fillId="0" borderId="0" xfId="0" applyFont="1" applyProtection="1">
      <protection locked="0"/>
    </xf>
    <xf numFmtId="0" fontId="22" fillId="0" borderId="0" xfId="0" applyFont="1" applyAlignment="1">
      <alignment vertical="top" wrapText="1"/>
    </xf>
    <xf numFmtId="165" fontId="22" fillId="0" borderId="41" xfId="0" applyNumberFormat="1" applyFont="1" applyBorder="1" applyAlignment="1">
      <alignment vertical="top" wrapText="1"/>
    </xf>
    <xf numFmtId="0" fontId="22" fillId="0" borderId="38" xfId="0" applyFont="1" applyBorder="1" applyAlignment="1">
      <alignment vertical="top"/>
    </xf>
    <xf numFmtId="164" fontId="22" fillId="0" borderId="42" xfId="0" applyNumberFormat="1" applyFont="1" applyBorder="1" applyAlignment="1">
      <alignment vertical="top" wrapText="1"/>
    </xf>
    <xf numFmtId="0" fontId="22" fillId="0" borderId="19" xfId="0" applyFont="1" applyBorder="1" applyAlignment="1">
      <alignment vertical="top"/>
    </xf>
    <xf numFmtId="0" fontId="22" fillId="0" borderId="6" xfId="0" applyFont="1" applyBorder="1" applyAlignment="1">
      <alignment vertical="top"/>
    </xf>
    <xf numFmtId="0" fontId="22" fillId="0" borderId="14" xfId="0" applyFont="1" applyBorder="1" applyAlignment="1">
      <alignment vertical="top"/>
    </xf>
    <xf numFmtId="0" fontId="22" fillId="0" borderId="0" xfId="0" applyFont="1"/>
    <xf numFmtId="0" fontId="24" fillId="0" borderId="0" xfId="0" applyFont="1"/>
    <xf numFmtId="165" fontId="22" fillId="0" borderId="34" xfId="0" applyNumberFormat="1" applyFont="1" applyBorder="1" applyAlignment="1">
      <alignment vertical="top" wrapText="1"/>
    </xf>
    <xf numFmtId="164" fontId="22" fillId="0" borderId="12" xfId="0" applyNumberFormat="1" applyFont="1" applyBorder="1" applyAlignment="1">
      <alignment vertical="top" wrapText="1"/>
    </xf>
    <xf numFmtId="0" fontId="22" fillId="0" borderId="4" xfId="0" applyFont="1" applyBorder="1" applyAlignment="1">
      <alignment horizontal="center" vertical="top" wrapText="1"/>
    </xf>
    <xf numFmtId="0" fontId="11" fillId="0" borderId="8" xfId="0" applyFont="1" applyBorder="1" applyAlignment="1">
      <alignment vertical="top" wrapText="1"/>
    </xf>
    <xf numFmtId="0" fontId="11" fillId="0" borderId="48" xfId="0" applyFont="1" applyBorder="1" applyAlignment="1">
      <alignment vertical="top" wrapText="1"/>
    </xf>
    <xf numFmtId="0" fontId="22" fillId="0" borderId="48" xfId="0" applyFont="1" applyBorder="1" applyAlignment="1">
      <alignment horizontal="left" vertical="top" wrapText="1"/>
    </xf>
    <xf numFmtId="0" fontId="22" fillId="0" borderId="42" xfId="0" applyFont="1" applyBorder="1" applyAlignment="1">
      <alignment vertical="top" wrapText="1"/>
    </xf>
    <xf numFmtId="0" fontId="22" fillId="0" borderId="12" xfId="0" applyFont="1" applyBorder="1" applyAlignment="1">
      <alignment vertical="top" wrapText="1"/>
    </xf>
    <xf numFmtId="0" fontId="11" fillId="0" borderId="51" xfId="0" applyFont="1" applyBorder="1" applyAlignment="1">
      <alignment vertical="top" wrapText="1"/>
    </xf>
    <xf numFmtId="0" fontId="11" fillId="0" borderId="51" xfId="0" applyFont="1" applyBorder="1" applyAlignment="1">
      <alignment vertical="top"/>
    </xf>
    <xf numFmtId="0" fontId="0" fillId="0" borderId="0" xfId="0" applyAlignment="1">
      <alignment vertical="top"/>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0" xfId="0" applyAlignment="1">
      <alignment horizontal="center" vertical="center"/>
    </xf>
    <xf numFmtId="0" fontId="11" fillId="0" borderId="51" xfId="0" applyFont="1" applyBorder="1" applyAlignment="1">
      <alignment horizontal="center" vertical="center" wrapText="1"/>
    </xf>
    <xf numFmtId="0" fontId="11" fillId="0" borderId="24" xfId="0" applyFont="1" applyBorder="1" applyAlignment="1">
      <alignment horizontal="center" vertical="center"/>
    </xf>
    <xf numFmtId="0" fontId="11" fillId="0" borderId="40" xfId="0" applyFont="1" applyBorder="1" applyAlignment="1">
      <alignment horizontal="center" vertical="center"/>
    </xf>
    <xf numFmtId="0" fontId="11" fillId="2" borderId="31" xfId="0" applyFont="1" applyFill="1" applyBorder="1" applyAlignment="1">
      <alignment horizontal="center" vertical="center" wrapText="1"/>
    </xf>
    <xf numFmtId="0" fontId="11" fillId="0" borderId="49" xfId="0" applyFont="1" applyBorder="1" applyAlignment="1">
      <alignment horizontal="center" vertical="center" wrapText="1"/>
    </xf>
    <xf numFmtId="0" fontId="11" fillId="0" borderId="31" xfId="0" applyFont="1" applyBorder="1" applyAlignment="1">
      <alignment horizontal="center" vertical="center" wrapText="1"/>
    </xf>
    <xf numFmtId="0" fontId="11" fillId="2" borderId="49" xfId="0" applyFont="1" applyFill="1" applyBorder="1" applyAlignment="1">
      <alignment horizontal="center" vertical="center" wrapText="1"/>
    </xf>
    <xf numFmtId="164" fontId="11" fillId="0" borderId="25" xfId="0" applyNumberFormat="1" applyFont="1" applyBorder="1" applyAlignment="1">
      <alignment horizontal="center" vertical="center" wrapText="1"/>
    </xf>
    <xf numFmtId="0" fontId="11" fillId="0" borderId="40" xfId="0" applyFont="1" applyBorder="1" applyAlignment="1">
      <alignment horizontal="center" vertical="center" wrapText="1"/>
    </xf>
    <xf numFmtId="0" fontId="11" fillId="0" borderId="25" xfId="0" applyFont="1" applyBorder="1" applyAlignment="1">
      <alignment horizontal="center" vertical="center"/>
    </xf>
    <xf numFmtId="0" fontId="11" fillId="0" borderId="31" xfId="0" applyFont="1" applyBorder="1" applyAlignment="1">
      <alignment horizontal="center" vertical="center"/>
    </xf>
    <xf numFmtId="0" fontId="11" fillId="0" borderId="49" xfId="0" applyFont="1" applyBorder="1" applyAlignment="1">
      <alignment horizontal="center" vertical="center"/>
    </xf>
    <xf numFmtId="0" fontId="11" fillId="0" borderId="51" xfId="0" applyFont="1" applyBorder="1" applyAlignment="1">
      <alignment horizontal="center" vertical="center"/>
    </xf>
    <xf numFmtId="0" fontId="11" fillId="0" borderId="23" xfId="0" applyFont="1" applyBorder="1" applyAlignment="1">
      <alignment horizontal="center" vertical="center"/>
    </xf>
    <xf numFmtId="165" fontId="11" fillId="0" borderId="24" xfId="0" applyNumberFormat="1" applyFont="1" applyBorder="1" applyAlignment="1">
      <alignment horizontal="center" vertical="center" wrapText="1"/>
    </xf>
    <xf numFmtId="0" fontId="11" fillId="0" borderId="0" xfId="0" applyFont="1" applyAlignment="1">
      <alignment horizontal="center" vertical="center"/>
    </xf>
    <xf numFmtId="0" fontId="7" fillId="0" borderId="0" xfId="0" applyFont="1" applyAlignment="1">
      <alignment horizontal="center" vertical="center"/>
    </xf>
    <xf numFmtId="0" fontId="36" fillId="0" borderId="0" xfId="0" applyFont="1"/>
    <xf numFmtId="0" fontId="35" fillId="2" borderId="15" xfId="0" applyFont="1" applyFill="1" applyBorder="1" applyAlignment="1">
      <alignment horizontal="center" vertical="center" wrapText="1"/>
    </xf>
    <xf numFmtId="0" fontId="36" fillId="0" borderId="0" xfId="0" applyFont="1" applyAlignment="1">
      <alignment vertical="top" wrapText="1"/>
    </xf>
    <xf numFmtId="0" fontId="36" fillId="0" borderId="0" xfId="0" applyFont="1" applyAlignment="1">
      <alignment horizontal="center"/>
    </xf>
    <xf numFmtId="0" fontId="26" fillId="0" borderId="0" xfId="0" applyFont="1"/>
    <xf numFmtId="0" fontId="22" fillId="2" borderId="23"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40" xfId="0" applyFont="1" applyFill="1" applyBorder="1" applyAlignment="1">
      <alignment horizontal="center" vertical="center" wrapText="1"/>
    </xf>
    <xf numFmtId="0" fontId="22" fillId="0" borderId="31" xfId="0" applyFont="1" applyBorder="1" applyAlignment="1">
      <alignment horizontal="center" vertical="center" wrapText="1"/>
    </xf>
    <xf numFmtId="0" fontId="22" fillId="2" borderId="31" xfId="0" applyFont="1" applyFill="1" applyBorder="1" applyAlignment="1">
      <alignment horizontal="center" vertical="center" wrapText="1"/>
    </xf>
    <xf numFmtId="164" fontId="22" fillId="0" borderId="48" xfId="0" applyNumberFormat="1" applyFont="1" applyBorder="1" applyAlignment="1">
      <alignment horizontal="center" vertical="center" wrapText="1"/>
    </xf>
    <xf numFmtId="0" fontId="22" fillId="0" borderId="23" xfId="0" applyFont="1" applyBorder="1" applyAlignment="1">
      <alignment horizontal="center" vertical="center" wrapText="1"/>
    </xf>
    <xf numFmtId="0" fontId="22" fillId="0" borderId="25" xfId="0" applyFont="1" applyBorder="1" applyAlignment="1">
      <alignment horizontal="center" vertical="center" wrapText="1"/>
    </xf>
    <xf numFmtId="3" fontId="22" fillId="0" borderId="48" xfId="0" applyNumberFormat="1" applyFont="1" applyBorder="1" applyAlignment="1">
      <alignment horizontal="center" vertical="center" wrapText="1"/>
    </xf>
    <xf numFmtId="164" fontId="22" fillId="0" borderId="31" xfId="0" applyNumberFormat="1" applyFont="1" applyBorder="1" applyAlignment="1">
      <alignment horizontal="center" vertical="center" wrapText="1"/>
    </xf>
    <xf numFmtId="0" fontId="35" fillId="2" borderId="26" xfId="0" applyFont="1" applyFill="1" applyBorder="1" applyAlignment="1">
      <alignment horizontal="center" vertical="center" wrapText="1"/>
    </xf>
    <xf numFmtId="0" fontId="22" fillId="2" borderId="30"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0" borderId="10" xfId="0" applyFont="1" applyBorder="1" applyAlignment="1">
      <alignment horizontal="center" vertical="center" wrapText="1"/>
    </xf>
    <xf numFmtId="164" fontId="22" fillId="0" borderId="26" xfId="0" applyNumberFormat="1" applyFont="1" applyBorder="1" applyAlignment="1">
      <alignment horizontal="center" vertical="center" wrapText="1"/>
    </xf>
    <xf numFmtId="0" fontId="22" fillId="0" borderId="30" xfId="0" applyFont="1" applyBorder="1" applyAlignment="1">
      <alignment horizontal="center" vertical="center" wrapText="1"/>
    </xf>
    <xf numFmtId="0" fontId="22" fillId="0" borderId="33" xfId="0" applyFont="1" applyBorder="1" applyAlignment="1">
      <alignment horizontal="center" vertical="center" wrapText="1"/>
    </xf>
    <xf numFmtId="0" fontId="36" fillId="0" borderId="56" xfId="0" applyFont="1" applyBorder="1" applyAlignment="1">
      <alignment vertical="top"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4" xfId="0" applyFont="1" applyBorder="1" applyAlignment="1">
      <alignment horizontal="center" vertical="center" wrapText="1"/>
    </xf>
    <xf numFmtId="164" fontId="22" fillId="0" borderId="14" xfId="0" applyNumberFormat="1" applyFont="1" applyBorder="1" applyAlignment="1">
      <alignment horizontal="center" vertical="center" wrapText="1"/>
    </xf>
    <xf numFmtId="0" fontId="40" fillId="0" borderId="31" xfId="0" applyFont="1" applyBorder="1" applyAlignment="1">
      <alignment horizontal="center" vertical="center" wrapText="1"/>
    </xf>
    <xf numFmtId="0" fontId="41" fillId="2" borderId="23" xfId="0" applyFont="1" applyFill="1" applyBorder="1" applyAlignment="1">
      <alignment horizontal="center" vertical="center" wrapText="1"/>
    </xf>
    <xf numFmtId="0" fontId="41" fillId="2" borderId="24" xfId="0" applyFont="1" applyFill="1" applyBorder="1" applyAlignment="1">
      <alignment horizontal="center" vertical="center" wrapText="1"/>
    </xf>
    <xf numFmtId="0" fontId="41" fillId="2" borderId="40" xfId="0" applyFont="1" applyFill="1" applyBorder="1" applyAlignment="1">
      <alignment horizontal="center" vertical="center" wrapText="1"/>
    </xf>
    <xf numFmtId="0" fontId="41" fillId="0" borderId="31" xfId="0" applyFont="1" applyBorder="1" applyAlignment="1">
      <alignment horizontal="center" vertical="center" wrapText="1"/>
    </xf>
    <xf numFmtId="0" fontId="41" fillId="2" borderId="31" xfId="0" applyFont="1" applyFill="1" applyBorder="1" applyAlignment="1">
      <alignment horizontal="center" vertical="center" wrapText="1"/>
    </xf>
    <xf numFmtId="3" fontId="41" fillId="0" borderId="48" xfId="0" applyNumberFormat="1" applyFont="1" applyBorder="1" applyAlignment="1">
      <alignment horizontal="center" vertical="center" wrapText="1"/>
    </xf>
    <xf numFmtId="0" fontId="41" fillId="0" borderId="23" xfId="0" applyFont="1" applyBorder="1" applyAlignment="1">
      <alignment horizontal="center" vertical="center" wrapText="1"/>
    </xf>
    <xf numFmtId="0" fontId="41" fillId="0" borderId="25" xfId="0" applyFont="1" applyBorder="1" applyAlignment="1">
      <alignment horizontal="center" vertical="center" wrapText="1"/>
    </xf>
    <xf numFmtId="164" fontId="22" fillId="0" borderId="12" xfId="0" applyNumberFormat="1" applyFont="1" applyBorder="1" applyAlignment="1">
      <alignment horizontal="center" vertical="center" wrapText="1"/>
    </xf>
    <xf numFmtId="0" fontId="22" fillId="0" borderId="54"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1" xfId="0" applyFont="1" applyBorder="1" applyAlignment="1">
      <alignment horizontal="center" vertical="center" wrapText="1"/>
    </xf>
    <xf numFmtId="0" fontId="41" fillId="0" borderId="51" xfId="0" applyFont="1" applyBorder="1" applyAlignment="1">
      <alignment horizontal="center" vertical="center" wrapText="1"/>
    </xf>
    <xf numFmtId="164" fontId="22" fillId="0" borderId="13" xfId="0" applyNumberFormat="1" applyFont="1" applyBorder="1" applyAlignment="1">
      <alignment horizontal="center" vertical="center" wrapText="1"/>
    </xf>
    <xf numFmtId="3" fontId="41" fillId="0" borderId="31" xfId="0" applyNumberFormat="1" applyFont="1" applyBorder="1" applyAlignment="1">
      <alignment horizontal="center" vertical="center" wrapText="1"/>
    </xf>
    <xf numFmtId="0" fontId="10" fillId="0" borderId="54" xfId="0" applyFont="1" applyBorder="1" applyAlignment="1">
      <alignment horizontal="center" vertical="center" wrapText="1"/>
    </xf>
    <xf numFmtId="0" fontId="11" fillId="2" borderId="48" xfId="0" applyFont="1" applyFill="1" applyBorder="1" applyAlignment="1">
      <alignment horizontal="center" vertical="center" wrapText="1"/>
    </xf>
    <xf numFmtId="0" fontId="11" fillId="0" borderId="48" xfId="0" applyFont="1" applyBorder="1" applyAlignment="1">
      <alignment horizontal="center" vertical="center" wrapText="1"/>
    </xf>
    <xf numFmtId="164" fontId="11" fillId="0" borderId="23" xfId="0" applyNumberFormat="1" applyFont="1" applyBorder="1" applyAlignment="1">
      <alignment horizontal="center" vertical="center" wrapText="1"/>
    </xf>
    <xf numFmtId="164" fontId="11" fillId="0" borderId="8" xfId="0" applyNumberFormat="1" applyFont="1" applyBorder="1" applyAlignment="1">
      <alignment vertical="top" wrapText="1"/>
    </xf>
    <xf numFmtId="164" fontId="11" fillId="0" borderId="48" xfId="0" applyNumberFormat="1" applyFont="1" applyBorder="1" applyAlignment="1">
      <alignment vertical="top" wrapText="1"/>
    </xf>
    <xf numFmtId="0" fontId="11" fillId="0" borderId="44" xfId="0" applyFont="1" applyBorder="1" applyAlignment="1">
      <alignment vertical="top" wrapText="1"/>
    </xf>
    <xf numFmtId="0" fontId="22" fillId="0" borderId="51" xfId="0" applyFont="1" applyBorder="1" applyAlignment="1">
      <alignment horizontal="right" vertical="top" wrapText="1"/>
    </xf>
    <xf numFmtId="0" fontId="22" fillId="0" borderId="58" xfId="0" applyFont="1" applyBorder="1" applyAlignment="1">
      <alignment vertical="top"/>
    </xf>
    <xf numFmtId="0" fontId="22" fillId="0" borderId="54" xfId="0" applyFont="1" applyBorder="1" applyAlignment="1">
      <alignment vertical="top"/>
    </xf>
    <xf numFmtId="0" fontId="4" fillId="0" borderId="19" xfId="0" applyFont="1" applyBorder="1" applyAlignment="1">
      <alignment vertical="center" wrapText="1"/>
    </xf>
    <xf numFmtId="3" fontId="10" fillId="0" borderId="13" xfId="0" applyNumberFormat="1" applyFont="1" applyBorder="1" applyAlignment="1">
      <alignment vertical="top" wrapText="1"/>
    </xf>
    <xf numFmtId="3" fontId="10" fillId="0" borderId="31" xfId="0" applyNumberFormat="1" applyFont="1" applyBorder="1" applyAlignment="1">
      <alignment vertical="top" wrapText="1"/>
    </xf>
    <xf numFmtId="3" fontId="10" fillId="0" borderId="14" xfId="0" applyNumberFormat="1" applyFont="1" applyBorder="1" applyAlignment="1">
      <alignment vertical="top" wrapText="1"/>
    </xf>
    <xf numFmtId="0" fontId="43" fillId="0" borderId="31" xfId="0" applyFont="1" applyBorder="1" applyAlignment="1">
      <alignment horizontal="center" vertical="center" wrapText="1"/>
    </xf>
    <xf numFmtId="0" fontId="43" fillId="0" borderId="51" xfId="0" applyFont="1" applyBorder="1" applyAlignment="1">
      <alignment horizontal="center" vertical="center" wrapText="1"/>
    </xf>
    <xf numFmtId="165" fontId="43" fillId="0" borderId="24" xfId="0" applyNumberFormat="1" applyFont="1" applyBorder="1" applyAlignment="1">
      <alignment horizontal="center" vertical="center" wrapText="1"/>
    </xf>
    <xf numFmtId="0" fontId="43" fillId="0" borderId="40"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49" xfId="0" applyFont="1" applyBorder="1" applyAlignment="1">
      <alignment horizontal="center" vertical="center" wrapText="1"/>
    </xf>
    <xf numFmtId="0" fontId="43" fillId="0" borderId="48" xfId="0" applyFont="1" applyBorder="1" applyAlignment="1">
      <alignment horizontal="center" vertical="center" wrapText="1"/>
    </xf>
    <xf numFmtId="164" fontId="43" fillId="0" borderId="23" xfId="0" applyNumberFormat="1" applyFont="1" applyBorder="1" applyAlignment="1">
      <alignment horizontal="center" vertical="center" wrapText="1"/>
    </xf>
    <xf numFmtId="164" fontId="43" fillId="0" borderId="25" xfId="0" applyNumberFormat="1" applyFont="1" applyBorder="1" applyAlignment="1">
      <alignment horizontal="center" vertical="center" wrapText="1"/>
    </xf>
    <xf numFmtId="0" fontId="43" fillId="0" borderId="23"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31" xfId="0" applyFont="1" applyBorder="1" applyAlignment="1">
      <alignment horizontal="center" vertical="center"/>
    </xf>
    <xf numFmtId="0" fontId="43" fillId="0" borderId="23" xfId="0" applyFont="1" applyBorder="1" applyAlignment="1">
      <alignment horizontal="center" vertical="center"/>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49" xfId="0" applyFont="1" applyBorder="1" applyAlignment="1">
      <alignment horizontal="center" vertical="center"/>
    </xf>
    <xf numFmtId="0" fontId="44" fillId="0" borderId="49" xfId="0" applyFont="1" applyBorder="1" applyAlignment="1">
      <alignment horizontal="center" vertical="center"/>
    </xf>
    <xf numFmtId="0" fontId="43" fillId="0" borderId="14" xfId="0" applyFont="1" applyBorder="1" applyAlignment="1">
      <alignment horizontal="center" vertical="center"/>
    </xf>
    <xf numFmtId="0" fontId="43" fillId="0" borderId="54"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34"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50" xfId="0" applyFont="1" applyBorder="1" applyAlignment="1">
      <alignment horizontal="center" vertical="center" wrapText="1"/>
    </xf>
    <xf numFmtId="0" fontId="43" fillId="0" borderId="12" xfId="0" applyFont="1" applyBorder="1" applyAlignment="1">
      <alignment horizontal="center" vertical="center" wrapText="1"/>
    </xf>
    <xf numFmtId="164" fontId="43" fillId="0" borderId="4" xfId="0" applyNumberFormat="1" applyFont="1" applyBorder="1" applyAlignment="1">
      <alignment horizontal="center" vertical="center" wrapText="1"/>
    </xf>
    <xf numFmtId="164" fontId="43" fillId="0" borderId="6" xfId="0" applyNumberFormat="1" applyFont="1" applyBorder="1" applyAlignment="1">
      <alignment horizontal="center" vertical="center" wrapText="1"/>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50" xfId="0" applyFont="1" applyBorder="1" applyAlignment="1">
      <alignment horizontal="center" vertical="center"/>
    </xf>
    <xf numFmtId="0" fontId="43" fillId="0" borderId="4" xfId="0" applyFont="1" applyBorder="1" applyAlignment="1">
      <alignment horizontal="center" vertical="center" wrapText="1"/>
    </xf>
    <xf numFmtId="0" fontId="43" fillId="0" borderId="6" xfId="0" applyFont="1" applyBorder="1" applyAlignment="1">
      <alignment horizontal="center" vertical="center" wrapText="1"/>
    </xf>
    <xf numFmtId="0" fontId="45" fillId="0" borderId="3" xfId="0" applyFont="1" applyBorder="1" applyAlignment="1">
      <alignment horizontal="center" vertical="center"/>
    </xf>
    <xf numFmtId="0" fontId="46" fillId="0" borderId="25" xfId="0" applyFont="1" applyBorder="1" applyAlignment="1">
      <alignment horizontal="center" vertical="center"/>
    </xf>
    <xf numFmtId="0" fontId="47" fillId="0" borderId="51"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31" xfId="0" applyFont="1" applyBorder="1" applyAlignment="1">
      <alignment horizontal="center" vertical="center" wrapText="1"/>
    </xf>
    <xf numFmtId="3" fontId="47" fillId="0" borderId="51" xfId="0" applyNumberFormat="1" applyFont="1" applyBorder="1" applyAlignment="1">
      <alignment horizontal="center" vertical="center" textRotation="90"/>
    </xf>
    <xf numFmtId="0" fontId="47" fillId="0" borderId="24" xfId="0" applyFont="1" applyBorder="1" applyAlignment="1">
      <alignment horizontal="center" vertical="center"/>
    </xf>
    <xf numFmtId="0" fontId="49" fillId="0" borderId="3" xfId="0" applyFont="1" applyBorder="1" applyAlignment="1">
      <alignment horizontal="center" vertical="center"/>
    </xf>
    <xf numFmtId="0" fontId="49" fillId="0" borderId="53"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13" xfId="0" applyFont="1" applyBorder="1" applyAlignment="1">
      <alignment horizontal="center" vertical="center" wrapText="1"/>
    </xf>
    <xf numFmtId="3" fontId="49" fillId="0" borderId="53" xfId="0" applyNumberFormat="1" applyFont="1" applyBorder="1" applyAlignment="1">
      <alignment horizontal="center" vertical="center" textRotation="90"/>
    </xf>
    <xf numFmtId="0" fontId="49" fillId="0" borderId="37" xfId="0" applyFont="1" applyBorder="1" applyAlignment="1">
      <alignment horizontal="center" vertical="center"/>
    </xf>
    <xf numFmtId="0" fontId="47" fillId="0" borderId="25" xfId="0" applyFont="1" applyBorder="1" applyAlignment="1">
      <alignment horizontal="center" vertical="center"/>
    </xf>
    <xf numFmtId="3" fontId="49" fillId="0" borderId="46" xfId="0" applyNumberFormat="1" applyFont="1" applyBorder="1" applyAlignment="1">
      <alignment horizontal="center" vertical="center" textRotation="90"/>
    </xf>
    <xf numFmtId="3" fontId="47" fillId="0" borderId="40" xfId="0" applyNumberFormat="1" applyFont="1" applyBorder="1" applyAlignment="1">
      <alignment horizontal="center" vertical="center" textRotation="90"/>
    </xf>
    <xf numFmtId="0" fontId="49" fillId="0" borderId="53" xfId="0" applyFont="1" applyBorder="1" applyAlignment="1">
      <alignment horizontal="center" vertical="center"/>
    </xf>
    <xf numFmtId="0" fontId="47" fillId="0" borderId="51" xfId="0" applyFont="1" applyBorder="1" applyAlignment="1">
      <alignment horizontal="center" vertical="center"/>
    </xf>
    <xf numFmtId="0" fontId="49" fillId="0" borderId="1" xfId="0" applyFont="1" applyBorder="1" applyAlignment="1">
      <alignment horizontal="center" vertical="center"/>
    </xf>
    <xf numFmtId="0" fontId="47" fillId="0" borderId="23" xfId="0" applyFont="1" applyBorder="1" applyAlignment="1">
      <alignment horizontal="center" vertical="center"/>
    </xf>
    <xf numFmtId="0" fontId="49" fillId="0" borderId="46" xfId="0" applyFont="1" applyBorder="1" applyAlignment="1">
      <alignment horizontal="center" vertical="center"/>
    </xf>
    <xf numFmtId="0" fontId="47" fillId="0" borderId="40" xfId="0" applyFont="1" applyBorder="1" applyAlignment="1">
      <alignment horizontal="center" vertical="center"/>
    </xf>
    <xf numFmtId="0" fontId="0" fillId="0" borderId="13" xfId="0" applyBorder="1" applyAlignment="1">
      <alignment vertical="center"/>
    </xf>
    <xf numFmtId="0" fontId="49" fillId="0" borderId="13" xfId="0" applyFont="1" applyBorder="1" applyAlignment="1">
      <alignment horizontal="center" vertical="center"/>
    </xf>
    <xf numFmtId="0" fontId="0" fillId="0" borderId="31" xfId="0" applyBorder="1" applyAlignment="1">
      <alignment vertical="center"/>
    </xf>
    <xf numFmtId="0" fontId="47" fillId="0" borderId="31" xfId="0" applyFont="1" applyBorder="1" applyAlignment="1">
      <alignment horizontal="center" vertical="center"/>
    </xf>
    <xf numFmtId="0" fontId="0" fillId="0" borderId="1" xfId="0" applyBorder="1" applyAlignment="1">
      <alignment vertical="center"/>
    </xf>
    <xf numFmtId="0" fontId="0" fillId="0" borderId="3" xfId="0" applyBorder="1" applyAlignment="1">
      <alignment horizontal="center" vertical="center" textRotation="90"/>
    </xf>
    <xf numFmtId="0" fontId="0" fillId="0" borderId="23" xfId="0" applyBorder="1" applyAlignment="1">
      <alignment vertical="center"/>
    </xf>
    <xf numFmtId="0" fontId="48" fillId="0" borderId="25" xfId="0" applyFont="1" applyBorder="1" applyAlignment="1">
      <alignment horizontal="center" vertical="center" textRotation="90"/>
    </xf>
    <xf numFmtId="0" fontId="12" fillId="0" borderId="0" xfId="0" applyFont="1" applyAlignment="1">
      <alignment horizontal="center" vertical="center"/>
    </xf>
    <xf numFmtId="0" fontId="12" fillId="0" borderId="0" xfId="0" applyFont="1" applyProtection="1">
      <protection locked="0"/>
    </xf>
    <xf numFmtId="0" fontId="12" fillId="0" borderId="0" xfId="0" applyFont="1" applyAlignment="1" applyProtection="1">
      <alignment vertical="center"/>
      <protection locked="0"/>
    </xf>
    <xf numFmtId="0" fontId="16" fillId="0" borderId="0" xfId="0" applyFont="1" applyProtection="1">
      <protection locked="0"/>
    </xf>
    <xf numFmtId="0" fontId="30" fillId="0" borderId="0" xfId="0" applyFont="1" applyProtection="1">
      <protection locked="0"/>
    </xf>
    <xf numFmtId="0" fontId="0" fillId="0" borderId="31" xfId="0" applyBorder="1" applyAlignment="1">
      <alignment horizontal="center" vertical="center"/>
    </xf>
    <xf numFmtId="0" fontId="19" fillId="0" borderId="0" xfId="0" applyFont="1"/>
    <xf numFmtId="0" fontId="12" fillId="0" borderId="0" xfId="0" applyFont="1" applyAlignment="1">
      <alignment horizontal="left" vertical="center" wrapText="1"/>
    </xf>
    <xf numFmtId="0" fontId="7" fillId="0" borderId="5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12" xfId="0" applyFont="1" applyBorder="1" applyAlignment="1">
      <alignment horizontal="center" vertical="center" wrapText="1"/>
    </xf>
    <xf numFmtId="164" fontId="7" fillId="0" borderId="4" xfId="0" applyNumberFormat="1" applyFont="1" applyBorder="1" applyAlignment="1">
      <alignment horizontal="center" vertical="center" wrapText="1"/>
    </xf>
    <xf numFmtId="164" fontId="7" fillId="0" borderId="6" xfId="0" applyNumberFormat="1"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50" xfId="0" applyFont="1" applyBorder="1" applyAlignment="1">
      <alignment horizontal="center" vertical="center"/>
    </xf>
    <xf numFmtId="0" fontId="7" fillId="0" borderId="14" xfId="0" applyFont="1" applyBorder="1" applyAlignment="1">
      <alignment horizontal="center" vertical="center"/>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0" fillId="5" borderId="13" xfId="0" applyFill="1" applyBorder="1" applyAlignment="1">
      <alignment horizontal="center" vertical="top" wrapText="1"/>
    </xf>
    <xf numFmtId="0" fontId="0" fillId="5" borderId="31" xfId="0" applyFill="1" applyBorder="1" applyAlignment="1">
      <alignment horizontal="center" vertical="top" wrapText="1"/>
    </xf>
    <xf numFmtId="0" fontId="22" fillId="6" borderId="38" xfId="0" applyFont="1" applyFill="1" applyBorder="1" applyAlignment="1">
      <alignment horizontal="center" vertical="top" wrapText="1"/>
    </xf>
    <xf numFmtId="0" fontId="22" fillId="5" borderId="38" xfId="0" applyFont="1" applyFill="1" applyBorder="1" applyAlignment="1">
      <alignment horizontal="center" vertical="top" wrapText="1"/>
    </xf>
    <xf numFmtId="0" fontId="22" fillId="6" borderId="14" xfId="0" applyFont="1" applyFill="1" applyBorder="1" applyAlignment="1">
      <alignment horizontal="center" vertical="top" wrapText="1"/>
    </xf>
    <xf numFmtId="0" fontId="36" fillId="6" borderId="10" xfId="0" applyFont="1" applyFill="1" applyBorder="1" applyAlignment="1">
      <alignment horizontal="center" vertical="center" wrapText="1"/>
    </xf>
    <xf numFmtId="0" fontId="36" fillId="7" borderId="31" xfId="0" applyFont="1" applyFill="1" applyBorder="1" applyAlignment="1">
      <alignment horizontal="center" vertical="center" wrapText="1"/>
    </xf>
    <xf numFmtId="0" fontId="36" fillId="5" borderId="31" xfId="0" applyFont="1" applyFill="1" applyBorder="1" applyAlignment="1">
      <alignment horizontal="center" vertical="center" wrapText="1"/>
    </xf>
    <xf numFmtId="0" fontId="36" fillId="6" borderId="31" xfId="0" applyFont="1" applyFill="1" applyBorder="1" applyAlignment="1">
      <alignment horizontal="center" vertical="center" wrapText="1"/>
    </xf>
    <xf numFmtId="0" fontId="36" fillId="5" borderId="14" xfId="0" applyFont="1" applyFill="1" applyBorder="1" applyAlignment="1">
      <alignment horizontal="center" vertical="center" wrapText="1"/>
    </xf>
    <xf numFmtId="0" fontId="16" fillId="6" borderId="31" xfId="0" applyFont="1" applyFill="1" applyBorder="1" applyAlignment="1">
      <alignment horizontal="center" vertical="center" wrapText="1"/>
    </xf>
    <xf numFmtId="0" fontId="16" fillId="5" borderId="31" xfId="0" applyFont="1" applyFill="1" applyBorder="1" applyAlignment="1">
      <alignment horizontal="center" vertical="center" wrapText="1"/>
    </xf>
    <xf numFmtId="0" fontId="16" fillId="6" borderId="31" xfId="0" applyFont="1" applyFill="1" applyBorder="1" applyAlignment="1">
      <alignment horizontal="center" vertical="center"/>
    </xf>
    <xf numFmtId="0" fontId="16" fillId="7" borderId="31" xfId="0" applyFont="1" applyFill="1" applyBorder="1" applyAlignment="1">
      <alignment horizontal="center" vertical="center" wrapText="1"/>
    </xf>
    <xf numFmtId="0" fontId="44" fillId="7" borderId="31" xfId="0" applyFont="1" applyFill="1" applyBorder="1" applyAlignment="1">
      <alignment horizontal="center" vertical="center" wrapText="1"/>
    </xf>
    <xf numFmtId="0" fontId="44" fillId="6" borderId="31" xfId="0" applyFont="1" applyFill="1" applyBorder="1" applyAlignment="1">
      <alignment horizontal="center" vertical="center"/>
    </xf>
    <xf numFmtId="0" fontId="44" fillId="7" borderId="14" xfId="0" applyFont="1" applyFill="1" applyBorder="1" applyAlignment="1">
      <alignment horizontal="center" vertical="center"/>
    </xf>
    <xf numFmtId="0" fontId="51" fillId="5" borderId="31" xfId="0" applyFont="1" applyFill="1" applyBorder="1" applyAlignment="1">
      <alignment horizontal="center" vertical="center" wrapText="1"/>
    </xf>
    <xf numFmtId="0" fontId="52" fillId="0" borderId="51" xfId="0" applyFont="1" applyBorder="1" applyAlignment="1">
      <alignment horizontal="center" vertical="center" wrapText="1"/>
    </xf>
    <xf numFmtId="0" fontId="52" fillId="0" borderId="24" xfId="0" applyFont="1" applyBorder="1" applyAlignment="1">
      <alignment horizontal="center" vertical="center" wrapText="1"/>
    </xf>
    <xf numFmtId="0" fontId="52" fillId="0" borderId="24" xfId="0" applyFont="1" applyBorder="1" applyAlignment="1">
      <alignment horizontal="center" vertical="center"/>
    </xf>
    <xf numFmtId="0" fontId="52" fillId="0" borderId="40" xfId="0" applyFont="1" applyBorder="1" applyAlignment="1">
      <alignment horizontal="center" vertical="center"/>
    </xf>
    <xf numFmtId="0" fontId="52" fillId="0" borderId="31"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48" xfId="0" applyFont="1" applyBorder="1" applyAlignment="1">
      <alignment horizontal="center" vertical="center" wrapText="1"/>
    </xf>
    <xf numFmtId="164" fontId="52" fillId="0" borderId="23" xfId="0" applyNumberFormat="1" applyFont="1" applyBorder="1" applyAlignment="1">
      <alignment horizontal="center" vertical="center" wrapText="1"/>
    </xf>
    <xf numFmtId="164" fontId="52" fillId="0" borderId="25" xfId="0" applyNumberFormat="1" applyFont="1" applyBorder="1" applyAlignment="1">
      <alignment horizontal="center" vertical="center" wrapText="1"/>
    </xf>
    <xf numFmtId="0" fontId="52" fillId="0" borderId="40" xfId="0" applyFont="1" applyBorder="1" applyAlignment="1">
      <alignment horizontal="center" vertical="center" wrapText="1"/>
    </xf>
    <xf numFmtId="0" fontId="52" fillId="0" borderId="23" xfId="0" applyFont="1" applyBorder="1" applyAlignment="1">
      <alignment horizontal="center" vertical="center" wrapText="1"/>
    </xf>
    <xf numFmtId="0" fontId="52" fillId="0" borderId="25"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14" xfId="0" applyFont="1" applyBorder="1" applyAlignment="1">
      <alignment horizontal="center" vertical="center" wrapText="1"/>
    </xf>
    <xf numFmtId="0" fontId="53" fillId="0" borderId="50" xfId="0" applyFont="1" applyBorder="1" applyAlignment="1">
      <alignment horizontal="center" vertical="center" wrapText="1"/>
    </xf>
    <xf numFmtId="0" fontId="53" fillId="0" borderId="12" xfId="0" applyFont="1" applyBorder="1" applyAlignment="1">
      <alignment horizontal="center" vertical="center" wrapText="1"/>
    </xf>
    <xf numFmtId="164" fontId="53" fillId="0" borderId="4" xfId="0" applyNumberFormat="1" applyFont="1" applyBorder="1" applyAlignment="1">
      <alignment horizontal="center" vertical="center" wrapText="1"/>
    </xf>
    <xf numFmtId="164" fontId="53" fillId="0" borderId="6" xfId="0" applyNumberFormat="1" applyFont="1" applyBorder="1" applyAlignment="1">
      <alignment horizontal="center" vertical="center" wrapText="1"/>
    </xf>
    <xf numFmtId="0" fontId="53" fillId="0" borderId="4" xfId="0" applyFont="1" applyBorder="1" applyAlignment="1">
      <alignment horizontal="center" vertical="center"/>
    </xf>
    <xf numFmtId="0" fontId="53" fillId="0" borderId="5" xfId="0" applyFont="1" applyBorder="1" applyAlignment="1">
      <alignment horizontal="center" vertical="center"/>
    </xf>
    <xf numFmtId="0" fontId="53" fillId="0" borderId="6" xfId="0" applyFont="1" applyBorder="1" applyAlignment="1">
      <alignment horizontal="center" vertical="center"/>
    </xf>
    <xf numFmtId="0" fontId="53" fillId="0" borderId="50" xfId="0" applyFont="1" applyBorder="1" applyAlignment="1">
      <alignment horizontal="center" vertical="center"/>
    </xf>
    <xf numFmtId="0" fontId="53" fillId="0" borderId="14" xfId="0" applyFont="1" applyBorder="1" applyAlignment="1">
      <alignment horizontal="center" vertical="center"/>
    </xf>
    <xf numFmtId="0" fontId="53" fillId="0" borderId="4" xfId="0" applyFont="1" applyBorder="1" applyAlignment="1">
      <alignment horizontal="center" vertical="center" wrapText="1"/>
    </xf>
    <xf numFmtId="0" fontId="53" fillId="0" borderId="6" xfId="0" applyFont="1" applyBorder="1" applyAlignment="1">
      <alignment horizontal="center" vertical="center" wrapText="1"/>
    </xf>
    <xf numFmtId="164" fontId="53" fillId="0" borderId="23" xfId="0" applyNumberFormat="1" applyFont="1" applyBorder="1" applyAlignment="1">
      <alignment horizontal="center" vertical="center" wrapText="1"/>
    </xf>
    <xf numFmtId="164" fontId="53" fillId="0" borderId="25" xfId="0" applyNumberFormat="1" applyFont="1" applyBorder="1" applyAlignment="1">
      <alignment horizontal="center" vertical="center" wrapText="1"/>
    </xf>
    <xf numFmtId="0" fontId="54" fillId="5" borderId="31" xfId="0" applyFont="1" applyFill="1" applyBorder="1" applyAlignment="1">
      <alignment horizontal="center" vertical="center"/>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9" fillId="0" borderId="27"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2" borderId="8"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44"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43"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43" xfId="0" applyFont="1" applyBorder="1" applyAlignment="1">
      <alignment horizontal="center" vertical="center"/>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3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50" xfId="0" applyFont="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9" fillId="0" borderId="13"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14" xfId="0" applyFont="1" applyBorder="1" applyAlignment="1">
      <alignment horizontal="center" vertical="center" wrapText="1"/>
    </xf>
    <xf numFmtId="0" fontId="12" fillId="0" borderId="0" xfId="0" applyFont="1" applyAlignment="1">
      <alignment horizontal="left" vertical="center" wrapText="1"/>
    </xf>
    <xf numFmtId="0" fontId="1" fillId="0" borderId="30"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9" fillId="2" borderId="13"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9" fillId="0" borderId="55"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5" xfId="0" applyFont="1" applyBorder="1" applyAlignment="1">
      <alignment horizontal="center" vertical="center" wrapText="1"/>
    </xf>
    <xf numFmtId="0" fontId="19" fillId="2" borderId="51" xfId="0" applyFont="1" applyFill="1" applyBorder="1" applyAlignment="1">
      <alignment horizontal="center" vertical="center" wrapText="1"/>
    </xf>
    <xf numFmtId="0" fontId="19" fillId="2" borderId="54"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42" fillId="0" borderId="27" xfId="0" applyFont="1" applyBorder="1" applyAlignment="1">
      <alignment horizontal="center" vertical="center"/>
    </xf>
    <xf numFmtId="0" fontId="42" fillId="0" borderId="28" xfId="0" applyFont="1" applyBorder="1" applyAlignment="1">
      <alignment horizontal="center" vertical="center"/>
    </xf>
    <xf numFmtId="0" fontId="42" fillId="0" borderId="29" xfId="0" applyFont="1" applyBorder="1" applyAlignment="1">
      <alignment horizontal="center" vertical="center"/>
    </xf>
    <xf numFmtId="0" fontId="35" fillId="2" borderId="8"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6" xfId="0" applyFont="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36"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1" xfId="0" applyFont="1" applyBorder="1" applyAlignment="1">
      <alignment horizontal="center" vertical="center" wrapText="1"/>
    </xf>
    <xf numFmtId="164" fontId="55" fillId="0" borderId="23" xfId="0" applyNumberFormat="1" applyFont="1" applyBorder="1" applyAlignment="1">
      <alignment horizontal="center" vertical="center" wrapText="1"/>
    </xf>
    <xf numFmtId="164" fontId="55" fillId="0" borderId="25" xfId="0" applyNumberFormat="1" applyFont="1" applyBorder="1" applyAlignment="1">
      <alignment horizontal="center" vertical="center" wrapText="1"/>
    </xf>
    <xf numFmtId="0" fontId="55" fillId="0" borderId="51" xfId="0" applyFont="1" applyBorder="1" applyAlignment="1">
      <alignment horizontal="center" vertical="center" wrapText="1"/>
    </xf>
    <xf numFmtId="0" fontId="55" fillId="0" borderId="24" xfId="0" applyFont="1" applyBorder="1" applyAlignment="1">
      <alignment horizontal="center" vertical="center" wrapText="1"/>
    </xf>
    <xf numFmtId="165" fontId="55" fillId="0" borderId="24" xfId="0" applyNumberFormat="1" applyFont="1" applyBorder="1" applyAlignment="1">
      <alignment horizontal="center" vertical="center" wrapText="1"/>
    </xf>
    <xf numFmtId="0" fontId="55" fillId="0" borderId="40" xfId="0" applyFont="1" applyBorder="1" applyAlignment="1">
      <alignment horizontal="center" vertical="center" wrapText="1"/>
    </xf>
    <xf numFmtId="0" fontId="55" fillId="0" borderId="31" xfId="0" applyFont="1" applyBorder="1" applyAlignment="1">
      <alignment horizontal="center" vertical="center" wrapText="1"/>
    </xf>
    <xf numFmtId="0" fontId="55" fillId="0" borderId="49" xfId="0" applyFont="1" applyBorder="1" applyAlignment="1">
      <alignment horizontal="center" vertical="center" wrapText="1"/>
    </xf>
    <xf numFmtId="0" fontId="55" fillId="0" borderId="48" xfId="0" applyFont="1" applyBorder="1" applyAlignment="1">
      <alignment horizontal="center" vertical="center" wrapText="1"/>
    </xf>
    <xf numFmtId="0" fontId="55" fillId="0" borderId="23" xfId="0" applyFont="1" applyBorder="1" applyAlignment="1">
      <alignment horizontal="center" vertical="center" wrapText="1"/>
    </xf>
    <xf numFmtId="0" fontId="55" fillId="0" borderId="25" xfId="0" applyFont="1" applyBorder="1" applyAlignment="1">
      <alignment horizontal="center" vertical="center" wrapText="1"/>
    </xf>
    <xf numFmtId="0" fontId="44" fillId="6" borderId="31" xfId="0" applyFont="1" applyFill="1" applyBorder="1" applyAlignment="1">
      <alignment horizontal="center" vertical="center" wrapText="1"/>
    </xf>
    <xf numFmtId="0" fontId="44" fillId="5" borderId="31" xfId="0" applyFont="1" applyFill="1" applyBorder="1" applyAlignment="1">
      <alignment horizontal="center" vertical="center" wrapText="1"/>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twoCellAnchor>
    <xdr:from>
      <xdr:col>0</xdr:col>
      <xdr:colOff>0</xdr:colOff>
      <xdr:row>29</xdr:row>
      <xdr:rowOff>180976</xdr:rowOff>
    </xdr:from>
    <xdr:to>
      <xdr:col>16</xdr:col>
      <xdr:colOff>585258</xdr:colOff>
      <xdr:row>31</xdr:row>
      <xdr:rowOff>472660</xdr:rowOff>
    </xdr:to>
    <xdr:sp macro="" textlink="">
      <xdr:nvSpPr>
        <xdr:cNvPr id="3" name="TextovéPole 2">
          <a:extLst>
            <a:ext uri="{FF2B5EF4-FFF2-40B4-BE49-F238E27FC236}">
              <a16:creationId xmlns:a16="http://schemas.microsoft.com/office/drawing/2014/main" id="{C74B69B6-70FD-40D5-9787-DA3FDD86C65F}"/>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workbookViewId="0">
      <selection activeCell="I16" sqref="I16"/>
    </sheetView>
  </sheetViews>
  <sheetFormatPr defaultRowHeight="15" x14ac:dyDescent="0.25"/>
  <cols>
    <col min="1" max="1" width="17.7109375" customWidth="1"/>
    <col min="2" max="2" width="14.5703125" customWidth="1"/>
    <col min="3" max="3" width="14.85546875" customWidth="1"/>
  </cols>
  <sheetData>
    <row r="1" spans="1:14" ht="21" x14ac:dyDescent="0.35">
      <c r="A1" s="14" t="s">
        <v>0</v>
      </c>
    </row>
    <row r="2" spans="1:14" ht="14.25" customHeight="1" x14ac:dyDescent="0.25">
      <c r="D2" s="12"/>
      <c r="E2" s="12"/>
      <c r="F2" s="12"/>
      <c r="G2" s="12"/>
      <c r="H2" s="12"/>
      <c r="I2" s="12"/>
      <c r="J2" s="12"/>
      <c r="K2" s="12"/>
      <c r="L2" s="12"/>
      <c r="M2" s="12"/>
      <c r="N2" s="12"/>
    </row>
    <row r="3" spans="1:14" ht="14.25" customHeight="1" x14ac:dyDescent="0.25">
      <c r="A3" s="17" t="s">
        <v>226</v>
      </c>
      <c r="D3" s="12"/>
      <c r="E3" s="12"/>
      <c r="F3" s="12"/>
      <c r="G3" s="12"/>
      <c r="H3" s="12"/>
      <c r="I3" s="12"/>
      <c r="J3" s="12"/>
      <c r="K3" s="12"/>
      <c r="L3" s="12"/>
      <c r="M3" s="12"/>
      <c r="N3" s="12"/>
    </row>
    <row r="4" spans="1:14" ht="14.25" customHeight="1" x14ac:dyDescent="0.25">
      <c r="A4" s="12" t="s">
        <v>227</v>
      </c>
      <c r="D4" s="12"/>
      <c r="E4" s="12"/>
      <c r="F4" s="12"/>
      <c r="G4" s="12"/>
      <c r="H4" s="12"/>
      <c r="I4" s="12"/>
      <c r="J4" s="12"/>
      <c r="K4" s="12"/>
      <c r="L4" s="12"/>
      <c r="M4" s="12"/>
      <c r="N4" s="12"/>
    </row>
    <row r="5" spans="1:14" ht="14.25" customHeight="1" x14ac:dyDescent="0.25">
      <c r="D5" s="12"/>
      <c r="E5" s="12"/>
      <c r="F5" s="12"/>
      <c r="G5" s="12"/>
      <c r="H5" s="12"/>
      <c r="I5" s="12"/>
      <c r="J5" s="12"/>
      <c r="K5" s="12"/>
      <c r="L5" s="12"/>
      <c r="M5" s="12"/>
      <c r="N5" s="12"/>
    </row>
    <row r="6" spans="1:14" ht="14.25" customHeight="1" x14ac:dyDescent="0.25">
      <c r="A6" s="17" t="s">
        <v>228</v>
      </c>
      <c r="B6" s="12"/>
      <c r="C6" s="12"/>
      <c r="D6" s="12"/>
      <c r="E6" s="12"/>
      <c r="F6" s="12"/>
      <c r="G6" s="12"/>
      <c r="H6" s="12"/>
      <c r="I6" s="12"/>
      <c r="J6" s="12"/>
      <c r="K6" s="12"/>
      <c r="L6" s="12"/>
      <c r="M6" s="12"/>
      <c r="N6" s="12"/>
    </row>
    <row r="7" spans="1:14" ht="14.25" customHeight="1" x14ac:dyDescent="0.25">
      <c r="A7" s="12" t="s">
        <v>229</v>
      </c>
      <c r="B7" s="12"/>
      <c r="C7" s="12"/>
      <c r="D7" s="12"/>
      <c r="E7" s="12"/>
      <c r="F7" s="12"/>
      <c r="G7" s="12"/>
      <c r="H7" s="12"/>
      <c r="I7" s="12"/>
      <c r="J7" s="12"/>
      <c r="K7" s="12"/>
      <c r="L7" s="12"/>
      <c r="M7" s="12"/>
      <c r="N7" s="12"/>
    </row>
    <row r="8" spans="1:14" ht="14.25" customHeight="1" x14ac:dyDescent="0.25">
      <c r="A8" s="12" t="s">
        <v>230</v>
      </c>
      <c r="B8" s="12"/>
      <c r="C8" s="12"/>
      <c r="D8" s="12"/>
      <c r="E8" s="12"/>
      <c r="F8" s="12"/>
      <c r="G8" s="12"/>
      <c r="H8" s="12"/>
      <c r="I8" s="12"/>
      <c r="J8" s="12"/>
      <c r="K8" s="12"/>
      <c r="L8" s="12"/>
      <c r="M8" s="12"/>
      <c r="N8" s="12"/>
    </row>
    <row r="9" spans="1:14" ht="14.25" customHeight="1" x14ac:dyDescent="0.25">
      <c r="A9" s="3"/>
      <c r="D9" s="12"/>
      <c r="E9" s="12"/>
      <c r="F9" s="12"/>
      <c r="G9" s="12"/>
      <c r="H9" s="12"/>
      <c r="I9" s="12"/>
      <c r="J9" s="12"/>
      <c r="K9" s="12"/>
      <c r="L9" s="12"/>
      <c r="M9" s="12"/>
      <c r="N9" s="12"/>
    </row>
    <row r="10" spans="1:14" ht="14.25" customHeight="1" x14ac:dyDescent="0.25">
      <c r="A10" s="60" t="s">
        <v>231</v>
      </c>
      <c r="B10" s="61" t="s">
        <v>232</v>
      </c>
      <c r="C10" s="62" t="s">
        <v>233</v>
      </c>
      <c r="D10" s="12"/>
      <c r="E10" s="12"/>
      <c r="F10" s="12"/>
      <c r="G10" s="12"/>
      <c r="H10" s="12"/>
      <c r="I10" s="12"/>
      <c r="J10" s="12"/>
      <c r="K10" s="12"/>
      <c r="L10" s="12"/>
      <c r="M10" s="12"/>
      <c r="N10" s="12"/>
    </row>
    <row r="11" spans="1:14" ht="14.25" customHeight="1" x14ac:dyDescent="0.25">
      <c r="A11" s="63" t="s">
        <v>234</v>
      </c>
      <c r="B11" s="12" t="s">
        <v>235</v>
      </c>
      <c r="C11" s="64" t="s">
        <v>236</v>
      </c>
      <c r="D11" s="12"/>
      <c r="E11" s="12"/>
      <c r="F11" s="12"/>
      <c r="G11" s="12"/>
      <c r="H11" s="12"/>
      <c r="I11" s="12"/>
      <c r="J11" s="12"/>
      <c r="K11" s="12"/>
      <c r="L11" s="12"/>
      <c r="M11" s="12"/>
      <c r="N11" s="12"/>
    </row>
    <row r="12" spans="1:14" ht="14.25" customHeight="1" x14ac:dyDescent="0.25">
      <c r="A12" s="65" t="s">
        <v>237</v>
      </c>
      <c r="B12" s="66" t="s">
        <v>238</v>
      </c>
      <c r="C12" s="67" t="s">
        <v>239</v>
      </c>
      <c r="D12" s="12"/>
      <c r="E12" s="12"/>
      <c r="F12" s="12"/>
      <c r="G12" s="12"/>
      <c r="H12" s="12"/>
      <c r="I12" s="12"/>
      <c r="J12" s="12"/>
      <c r="K12" s="12"/>
      <c r="L12" s="12"/>
      <c r="M12" s="12"/>
      <c r="N12" s="12"/>
    </row>
    <row r="13" spans="1:14" ht="14.25" customHeight="1" x14ac:dyDescent="0.25">
      <c r="A13" s="65" t="s">
        <v>240</v>
      </c>
      <c r="B13" s="66" t="s">
        <v>238</v>
      </c>
      <c r="C13" s="67" t="s">
        <v>239</v>
      </c>
      <c r="D13" s="12"/>
      <c r="E13" s="12"/>
      <c r="F13" s="12"/>
      <c r="G13" s="12"/>
      <c r="H13" s="12"/>
      <c r="I13" s="12"/>
      <c r="J13" s="12"/>
      <c r="K13" s="12"/>
      <c r="L13" s="12"/>
      <c r="M13" s="12"/>
      <c r="N13" s="12"/>
    </row>
    <row r="14" spans="1:14" ht="14.25" customHeight="1" x14ac:dyDescent="0.25">
      <c r="A14" s="65" t="s">
        <v>241</v>
      </c>
      <c r="B14" s="66" t="s">
        <v>238</v>
      </c>
      <c r="C14" s="67" t="s">
        <v>239</v>
      </c>
      <c r="D14" s="12"/>
      <c r="E14" s="12"/>
      <c r="F14" s="12"/>
      <c r="G14" s="12"/>
      <c r="H14" s="12"/>
      <c r="I14" s="12"/>
      <c r="J14" s="12"/>
      <c r="K14" s="12"/>
      <c r="L14" s="12"/>
      <c r="M14" s="12"/>
      <c r="N14" s="12"/>
    </row>
    <row r="15" spans="1:14" ht="14.25" customHeight="1" x14ac:dyDescent="0.25">
      <c r="A15" s="65" t="s">
        <v>242</v>
      </c>
      <c r="B15" s="66" t="s">
        <v>238</v>
      </c>
      <c r="C15" s="67" t="s">
        <v>239</v>
      </c>
      <c r="D15" s="12"/>
      <c r="E15" s="12"/>
      <c r="F15" s="12"/>
      <c r="G15" s="12"/>
      <c r="H15" s="12"/>
      <c r="I15" s="12"/>
      <c r="J15" s="12"/>
      <c r="K15" s="12"/>
      <c r="L15" s="12"/>
      <c r="M15" s="12"/>
      <c r="N15" s="12"/>
    </row>
    <row r="16" spans="1:14" ht="14.25" customHeight="1" x14ac:dyDescent="0.25">
      <c r="A16" s="65" t="s">
        <v>243</v>
      </c>
      <c r="B16" s="66" t="s">
        <v>238</v>
      </c>
      <c r="C16" s="67" t="s">
        <v>239</v>
      </c>
      <c r="D16" s="12" t="s">
        <v>244</v>
      </c>
      <c r="E16" s="12"/>
      <c r="F16" s="12"/>
      <c r="G16" s="12"/>
      <c r="H16" s="12"/>
      <c r="I16" s="12"/>
      <c r="J16" s="12"/>
      <c r="K16" s="12"/>
      <c r="L16" s="12"/>
      <c r="M16" s="12"/>
      <c r="N16" s="12"/>
    </row>
    <row r="17" spans="1:14" ht="14.25" customHeight="1" x14ac:dyDescent="0.25">
      <c r="A17" s="68" t="s">
        <v>245</v>
      </c>
      <c r="B17" s="69" t="s">
        <v>246</v>
      </c>
      <c r="C17" s="70" t="s">
        <v>247</v>
      </c>
      <c r="D17" s="12"/>
      <c r="E17" s="12"/>
      <c r="F17" s="12"/>
      <c r="G17" s="12"/>
      <c r="H17" s="12"/>
      <c r="I17" s="12"/>
      <c r="J17" s="12"/>
      <c r="K17" s="12"/>
      <c r="L17" s="12"/>
      <c r="M17" s="12"/>
      <c r="N17" s="12"/>
    </row>
    <row r="18" spans="1:14" ht="14.25" customHeight="1" x14ac:dyDescent="0.25">
      <c r="A18" s="68" t="s">
        <v>248</v>
      </c>
      <c r="B18" s="69" t="s">
        <v>246</v>
      </c>
      <c r="C18" s="70" t="s">
        <v>247</v>
      </c>
      <c r="D18" s="12"/>
      <c r="E18" s="12"/>
      <c r="F18" s="12"/>
      <c r="G18" s="12"/>
      <c r="H18" s="12"/>
      <c r="I18" s="12"/>
      <c r="J18" s="12"/>
      <c r="K18" s="12"/>
      <c r="L18" s="12"/>
      <c r="M18" s="12"/>
      <c r="N18" s="12"/>
    </row>
    <row r="19" spans="1:14" ht="14.25" customHeight="1" x14ac:dyDescent="0.25">
      <c r="A19" s="68" t="s">
        <v>249</v>
      </c>
      <c r="B19" s="69" t="s">
        <v>246</v>
      </c>
      <c r="C19" s="70" t="s">
        <v>247</v>
      </c>
      <c r="D19" s="12"/>
      <c r="E19" s="12"/>
      <c r="F19" s="12"/>
      <c r="G19" s="12"/>
      <c r="H19" s="12"/>
      <c r="I19" s="12"/>
      <c r="J19" s="12"/>
      <c r="K19" s="12"/>
      <c r="L19" s="12"/>
      <c r="M19" s="12"/>
      <c r="N19" s="12"/>
    </row>
    <row r="20" spans="1:14" ht="14.25" customHeight="1" x14ac:dyDescent="0.25">
      <c r="A20" s="68" t="s">
        <v>250</v>
      </c>
      <c r="B20" s="69" t="s">
        <v>246</v>
      </c>
      <c r="C20" s="70" t="s">
        <v>247</v>
      </c>
      <c r="D20" s="12"/>
      <c r="E20" s="12"/>
      <c r="F20" s="12"/>
      <c r="G20" s="12"/>
      <c r="H20" s="12"/>
      <c r="I20" s="12"/>
      <c r="J20" s="12"/>
      <c r="K20" s="12"/>
      <c r="L20" s="12"/>
      <c r="M20" s="12"/>
      <c r="N20" s="12"/>
    </row>
    <row r="21" spans="1:14" ht="14.25" customHeight="1" x14ac:dyDescent="0.25">
      <c r="A21" s="68" t="s">
        <v>251</v>
      </c>
      <c r="B21" s="69" t="s">
        <v>246</v>
      </c>
      <c r="C21" s="70" t="s">
        <v>247</v>
      </c>
      <c r="D21" s="12"/>
      <c r="E21" s="12"/>
      <c r="F21" s="12"/>
      <c r="G21" s="12"/>
      <c r="H21" s="12"/>
      <c r="I21" s="12"/>
      <c r="J21" s="12"/>
      <c r="K21" s="12"/>
      <c r="L21" s="12"/>
      <c r="M21" s="12"/>
      <c r="N21" s="12"/>
    </row>
    <row r="22" spans="1:14" ht="14.25" customHeight="1" x14ac:dyDescent="0.25">
      <c r="A22" s="68" t="s">
        <v>252</v>
      </c>
      <c r="B22" s="69" t="s">
        <v>246</v>
      </c>
      <c r="C22" s="70" t="s">
        <v>247</v>
      </c>
      <c r="D22" s="12"/>
      <c r="E22" s="12"/>
      <c r="F22" s="12"/>
      <c r="G22" s="12"/>
      <c r="H22" s="12"/>
      <c r="I22" s="12"/>
      <c r="J22" s="12"/>
      <c r="K22" s="12"/>
      <c r="L22" s="12"/>
      <c r="M22" s="12"/>
      <c r="N22" s="12"/>
    </row>
    <row r="23" spans="1:14" ht="14.25" customHeight="1" x14ac:dyDescent="0.25">
      <c r="A23" s="68" t="s">
        <v>253</v>
      </c>
      <c r="B23" s="69" t="s">
        <v>246</v>
      </c>
      <c r="C23" s="70" t="s">
        <v>247</v>
      </c>
      <c r="D23" s="12"/>
      <c r="E23" s="12"/>
      <c r="F23" s="12"/>
      <c r="G23" s="12"/>
      <c r="H23" s="12"/>
      <c r="I23" s="12"/>
      <c r="J23" s="12"/>
      <c r="K23" s="12"/>
      <c r="L23" s="12"/>
      <c r="M23" s="12"/>
      <c r="N23" s="12"/>
    </row>
    <row r="24" spans="1:14" ht="14.25" customHeight="1" x14ac:dyDescent="0.25">
      <c r="A24" s="71" t="s">
        <v>254</v>
      </c>
      <c r="B24" s="72" t="s">
        <v>246</v>
      </c>
      <c r="C24" s="73" t="s">
        <v>247</v>
      </c>
      <c r="D24" s="12"/>
      <c r="E24" s="12"/>
      <c r="F24" s="12"/>
      <c r="G24" s="12"/>
      <c r="H24" s="12"/>
      <c r="I24" s="12"/>
      <c r="J24" s="12"/>
      <c r="K24" s="12"/>
      <c r="L24" s="12"/>
      <c r="M24" s="12"/>
      <c r="N24" s="12"/>
    </row>
    <row r="25" spans="1:14" ht="14.25" customHeight="1" x14ac:dyDescent="0.25">
      <c r="B25" s="12"/>
      <c r="C25" s="74"/>
      <c r="D25" s="12"/>
      <c r="E25" s="12"/>
      <c r="F25" s="12"/>
      <c r="G25" s="12"/>
      <c r="H25" s="12"/>
      <c r="I25" s="12"/>
      <c r="J25" s="12"/>
      <c r="K25" s="12"/>
      <c r="L25" s="12"/>
      <c r="M25" s="12"/>
      <c r="N25" s="12"/>
    </row>
    <row r="26" spans="1:14" x14ac:dyDescent="0.25">
      <c r="A26" s="12"/>
    </row>
    <row r="27" spans="1:14" x14ac:dyDescent="0.25">
      <c r="A27" s="17" t="s">
        <v>1</v>
      </c>
    </row>
    <row r="28" spans="1:14" x14ac:dyDescent="0.25">
      <c r="A28" s="12" t="s">
        <v>2</v>
      </c>
    </row>
    <row r="29" spans="1:14" x14ac:dyDescent="0.25">
      <c r="A29" s="12" t="s">
        <v>255</v>
      </c>
    </row>
    <row r="30" spans="1:14" x14ac:dyDescent="0.25">
      <c r="A30" s="12"/>
    </row>
    <row r="31" spans="1:14" ht="130.69999999999999" customHeight="1" x14ac:dyDescent="0.25">
      <c r="A31" s="12"/>
    </row>
    <row r="32" spans="1:14" ht="38.25" customHeight="1" x14ac:dyDescent="0.25">
      <c r="A32" s="3"/>
    </row>
    <row r="33" spans="1:7" x14ac:dyDescent="0.25">
      <c r="A33" s="3"/>
    </row>
    <row r="34" spans="1:7" x14ac:dyDescent="0.25">
      <c r="A34" s="13" t="s">
        <v>256</v>
      </c>
    </row>
    <row r="35" spans="1:7" x14ac:dyDescent="0.25">
      <c r="A35" t="s">
        <v>257</v>
      </c>
    </row>
    <row r="37" spans="1:7" x14ac:dyDescent="0.25">
      <c r="A37" s="13" t="s">
        <v>3</v>
      </c>
    </row>
    <row r="38" spans="1:7" x14ac:dyDescent="0.25">
      <c r="A38" t="s">
        <v>258</v>
      </c>
    </row>
    <row r="40" spans="1:7" x14ac:dyDescent="0.25">
      <c r="A40" s="17" t="s">
        <v>4</v>
      </c>
    </row>
    <row r="41" spans="1:7" x14ac:dyDescent="0.25">
      <c r="A41" s="12" t="s">
        <v>259</v>
      </c>
    </row>
    <row r="42" spans="1:7" x14ac:dyDescent="0.25">
      <c r="A42" s="75" t="s">
        <v>260</v>
      </c>
    </row>
    <row r="43" spans="1:7" x14ac:dyDescent="0.25">
      <c r="B43" s="3"/>
      <c r="C43" s="3"/>
      <c r="D43" s="3"/>
      <c r="E43" s="3"/>
      <c r="F43" s="3"/>
      <c r="G43" s="3"/>
    </row>
    <row r="44" spans="1:7" x14ac:dyDescent="0.25">
      <c r="A44" s="76"/>
      <c r="B44" s="3"/>
      <c r="C44" s="3"/>
      <c r="D44" s="3"/>
      <c r="E44" s="3"/>
      <c r="F44" s="3"/>
      <c r="G44" s="3"/>
    </row>
    <row r="45" spans="1:7" x14ac:dyDescent="0.25">
      <c r="B45" s="3"/>
      <c r="C45" s="3"/>
      <c r="D45" s="3"/>
      <c r="E45" s="3"/>
      <c r="F45" s="3"/>
      <c r="G45" s="3"/>
    </row>
    <row r="46" spans="1:7" x14ac:dyDescent="0.25">
      <c r="A46" s="3"/>
      <c r="B46" s="3"/>
      <c r="C46" s="3"/>
      <c r="D46" s="3"/>
      <c r="E46" s="3"/>
      <c r="F46" s="3"/>
      <c r="G46" s="3"/>
    </row>
    <row r="47" spans="1:7" x14ac:dyDescent="0.25">
      <c r="A47" s="3"/>
      <c r="B47" s="3"/>
      <c r="C47" s="3"/>
      <c r="D47" s="3"/>
      <c r="E47" s="3"/>
      <c r="F47" s="3"/>
      <c r="G47" s="3"/>
    </row>
    <row r="48" spans="1:7" x14ac:dyDescent="0.25">
      <c r="A48" s="3"/>
      <c r="B48" s="3"/>
      <c r="C48" s="3"/>
      <c r="D48" s="3"/>
      <c r="E48" s="3"/>
      <c r="F48" s="3"/>
      <c r="G48" s="3"/>
    </row>
    <row r="49" spans="1:7" x14ac:dyDescent="0.25">
      <c r="A49" s="3"/>
      <c r="B49" s="3"/>
      <c r="C49" s="3"/>
      <c r="D49" s="3"/>
      <c r="E49" s="3"/>
      <c r="F49" s="3"/>
      <c r="G49" s="3"/>
    </row>
    <row r="50" spans="1:7" x14ac:dyDescent="0.25">
      <c r="A50" s="3"/>
      <c r="B50" s="3"/>
      <c r="C50" s="3"/>
      <c r="D50" s="3"/>
      <c r="E50" s="3"/>
      <c r="F50" s="3"/>
      <c r="G50" s="3"/>
    </row>
    <row r="51" spans="1:7" x14ac:dyDescent="0.25">
      <c r="A51" s="3"/>
      <c r="B51" s="3"/>
      <c r="C51" s="3"/>
      <c r="D51" s="3"/>
      <c r="E51" s="3"/>
      <c r="F51" s="3"/>
      <c r="G51" s="3"/>
    </row>
    <row r="52" spans="1:7" x14ac:dyDescent="0.25">
      <c r="A52" s="3"/>
      <c r="B52" s="3"/>
      <c r="C52" s="3"/>
      <c r="D52" s="3"/>
      <c r="E52" s="3"/>
      <c r="F52" s="3"/>
      <c r="G52" s="3"/>
    </row>
    <row r="53" spans="1:7" x14ac:dyDescent="0.25">
      <c r="A53" s="3"/>
    </row>
  </sheetData>
  <hyperlinks>
    <hyperlink ref="A42"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6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7"/>
  <sheetViews>
    <sheetView topLeftCell="A7" zoomScale="90" zoomScaleNormal="90" workbookViewId="0">
      <selection activeCell="J22" sqref="J22"/>
    </sheetView>
  </sheetViews>
  <sheetFormatPr defaultColWidth="9.28515625" defaultRowHeight="15" x14ac:dyDescent="0.25"/>
  <cols>
    <col min="1" max="1" width="7.28515625" customWidth="1"/>
    <col min="2" max="2" width="11.28515625" customWidth="1"/>
    <col min="4" max="4" width="9.85546875" customWidth="1"/>
    <col min="5" max="6" width="11.140625" bestFit="1" customWidth="1"/>
    <col min="7" max="7" width="21" customWidth="1"/>
    <col min="8" max="9" width="12.85546875" customWidth="1"/>
    <col min="10" max="10" width="11.7109375" customWidth="1"/>
    <col min="11" max="11" width="39.42578125" customWidth="1"/>
    <col min="12" max="12" width="13.85546875" customWidth="1"/>
    <col min="13" max="13" width="10.7109375" customWidth="1"/>
    <col min="16" max="16" width="13.7109375" customWidth="1"/>
    <col min="17" max="17" width="13.28515625" customWidth="1"/>
    <col min="18" max="18" width="10.28515625" customWidth="1"/>
    <col min="21" max="21" width="10.7109375" customWidth="1"/>
  </cols>
  <sheetData>
    <row r="1" spans="1:21" ht="19.5" thickBot="1" x14ac:dyDescent="0.35">
      <c r="A1" s="321" t="s">
        <v>102</v>
      </c>
      <c r="B1" s="322"/>
      <c r="C1" s="322"/>
      <c r="D1" s="322"/>
      <c r="E1" s="322"/>
      <c r="F1" s="322"/>
      <c r="G1" s="322"/>
      <c r="H1" s="322"/>
      <c r="I1" s="322"/>
      <c r="J1" s="322"/>
      <c r="K1" s="322"/>
      <c r="L1" s="322"/>
      <c r="M1" s="322"/>
      <c r="N1" s="322"/>
      <c r="O1" s="322"/>
      <c r="P1" s="322"/>
      <c r="Q1" s="322"/>
      <c r="R1" s="322"/>
      <c r="S1" s="323"/>
    </row>
    <row r="2" spans="1:21" ht="27.4" customHeight="1" x14ac:dyDescent="0.25">
      <c r="A2" s="324" t="s">
        <v>5</v>
      </c>
      <c r="B2" s="326" t="s">
        <v>6</v>
      </c>
      <c r="C2" s="327"/>
      <c r="D2" s="327"/>
      <c r="E2" s="327"/>
      <c r="F2" s="328"/>
      <c r="G2" s="324" t="s">
        <v>7</v>
      </c>
      <c r="H2" s="331" t="s">
        <v>8</v>
      </c>
      <c r="I2" s="333" t="s">
        <v>55</v>
      </c>
      <c r="J2" s="324" t="s">
        <v>9</v>
      </c>
      <c r="K2" s="324" t="s">
        <v>10</v>
      </c>
      <c r="L2" s="329" t="s">
        <v>11</v>
      </c>
      <c r="M2" s="330"/>
      <c r="N2" s="317" t="s">
        <v>12</v>
      </c>
      <c r="O2" s="318"/>
      <c r="P2" s="319" t="s">
        <v>13</v>
      </c>
      <c r="Q2" s="320"/>
      <c r="R2" s="317" t="s">
        <v>14</v>
      </c>
      <c r="S2" s="318"/>
    </row>
    <row r="3" spans="1:21" ht="102.75" thickBot="1" x14ac:dyDescent="0.3">
      <c r="A3" s="325"/>
      <c r="B3" s="5" t="s">
        <v>15</v>
      </c>
      <c r="C3" s="6" t="s">
        <v>16</v>
      </c>
      <c r="D3" s="6" t="s">
        <v>17</v>
      </c>
      <c r="E3" s="6" t="s">
        <v>18</v>
      </c>
      <c r="F3" s="7" t="s">
        <v>19</v>
      </c>
      <c r="G3" s="325"/>
      <c r="H3" s="332"/>
      <c r="I3" s="334"/>
      <c r="J3" s="325"/>
      <c r="K3" s="325"/>
      <c r="L3" s="10" t="s">
        <v>20</v>
      </c>
      <c r="M3" s="178" t="s">
        <v>21</v>
      </c>
      <c r="N3" s="15" t="s">
        <v>22</v>
      </c>
      <c r="O3" s="16" t="s">
        <v>23</v>
      </c>
      <c r="P3" s="4" t="s">
        <v>24</v>
      </c>
      <c r="Q3" s="8" t="s">
        <v>25</v>
      </c>
      <c r="R3" s="11" t="s">
        <v>26</v>
      </c>
      <c r="S3" s="16" t="s">
        <v>27</v>
      </c>
    </row>
    <row r="4" spans="1:21" s="22" customFormat="1" ht="96" x14ac:dyDescent="0.25">
      <c r="A4" s="269">
        <v>1</v>
      </c>
      <c r="B4" s="19" t="s">
        <v>78</v>
      </c>
      <c r="C4" s="20" t="s">
        <v>79</v>
      </c>
      <c r="D4" s="20">
        <v>70877165</v>
      </c>
      <c r="E4" s="24">
        <v>107615509</v>
      </c>
      <c r="F4" s="21">
        <v>600130118</v>
      </c>
      <c r="G4" s="25" t="s">
        <v>80</v>
      </c>
      <c r="H4" s="25" t="s">
        <v>72</v>
      </c>
      <c r="I4" s="25" t="s">
        <v>73</v>
      </c>
      <c r="J4" s="25" t="s">
        <v>81</v>
      </c>
      <c r="K4" s="23" t="s">
        <v>82</v>
      </c>
      <c r="L4" s="172">
        <v>28000000</v>
      </c>
      <c r="M4" s="179">
        <f>L4*0.7</f>
        <v>19600000</v>
      </c>
      <c r="N4" s="174">
        <v>2022</v>
      </c>
      <c r="O4" s="26">
        <v>2027</v>
      </c>
      <c r="P4" s="27" t="s">
        <v>75</v>
      </c>
      <c r="Q4" s="28" t="s">
        <v>75</v>
      </c>
      <c r="R4" s="91" t="s">
        <v>118</v>
      </c>
      <c r="S4" s="29" t="s">
        <v>107</v>
      </c>
    </row>
    <row r="5" spans="1:21" s="22" customFormat="1" ht="72" x14ac:dyDescent="0.25">
      <c r="A5" s="270">
        <v>2</v>
      </c>
      <c r="B5" s="30" t="s">
        <v>87</v>
      </c>
      <c r="C5" s="36" t="s">
        <v>88</v>
      </c>
      <c r="D5" s="36">
        <v>62072951</v>
      </c>
      <c r="E5" s="36">
        <v>118100173</v>
      </c>
      <c r="F5" s="31">
        <v>600106276</v>
      </c>
      <c r="G5" s="34" t="s">
        <v>196</v>
      </c>
      <c r="H5" s="34" t="s">
        <v>72</v>
      </c>
      <c r="I5" s="34" t="s">
        <v>73</v>
      </c>
      <c r="J5" s="34" t="s">
        <v>89</v>
      </c>
      <c r="K5" s="37" t="s">
        <v>100</v>
      </c>
      <c r="L5" s="173">
        <v>12000000</v>
      </c>
      <c r="M5" s="180">
        <f t="shared" ref="M5:M9" si="0">L5*0.7</f>
        <v>8400000</v>
      </c>
      <c r="N5" s="96">
        <v>2023</v>
      </c>
      <c r="O5" s="31">
        <v>2027</v>
      </c>
      <c r="P5" s="32" t="s">
        <v>75</v>
      </c>
      <c r="Q5" s="33"/>
      <c r="R5" s="92" t="s">
        <v>119</v>
      </c>
      <c r="S5" s="34" t="s">
        <v>107</v>
      </c>
    </row>
    <row r="6" spans="1:21" s="22" customFormat="1" ht="60" x14ac:dyDescent="0.25">
      <c r="A6" s="270">
        <v>3</v>
      </c>
      <c r="B6" s="30" t="s">
        <v>85</v>
      </c>
      <c r="C6" s="36" t="s">
        <v>85</v>
      </c>
      <c r="D6" s="38" t="s">
        <v>99</v>
      </c>
      <c r="E6" s="36"/>
      <c r="F6" s="31"/>
      <c r="G6" s="34" t="s">
        <v>86</v>
      </c>
      <c r="H6" s="39" t="s">
        <v>72</v>
      </c>
      <c r="I6" s="39" t="s">
        <v>73</v>
      </c>
      <c r="J6" s="39" t="s">
        <v>73</v>
      </c>
      <c r="K6" s="37" t="s">
        <v>101</v>
      </c>
      <c r="L6" s="173">
        <v>110000000</v>
      </c>
      <c r="M6" s="180">
        <f t="shared" si="0"/>
        <v>77000000</v>
      </c>
      <c r="N6" s="97">
        <v>2023</v>
      </c>
      <c r="O6" s="35">
        <v>2026</v>
      </c>
      <c r="P6" s="32" t="s">
        <v>75</v>
      </c>
      <c r="Q6" s="33"/>
      <c r="R6" s="92" t="s">
        <v>120</v>
      </c>
      <c r="S6" s="34" t="s">
        <v>108</v>
      </c>
    </row>
    <row r="7" spans="1:21" s="22" customFormat="1" ht="144" x14ac:dyDescent="0.25">
      <c r="A7" s="271">
        <v>4</v>
      </c>
      <c r="B7" s="53" t="s">
        <v>156</v>
      </c>
      <c r="C7" s="54"/>
      <c r="D7" s="55" t="s">
        <v>224</v>
      </c>
      <c r="E7" s="59"/>
      <c r="F7" s="44"/>
      <c r="G7" s="56" t="s">
        <v>263</v>
      </c>
      <c r="H7" s="56" t="s">
        <v>72</v>
      </c>
      <c r="I7" s="56" t="s">
        <v>73</v>
      </c>
      <c r="J7" s="56" t="s">
        <v>157</v>
      </c>
      <c r="K7" s="40" t="s">
        <v>158</v>
      </c>
      <c r="L7" s="57">
        <v>25000000</v>
      </c>
      <c r="M7" s="180">
        <f t="shared" si="0"/>
        <v>17500000</v>
      </c>
      <c r="N7" s="175">
        <v>2021</v>
      </c>
      <c r="O7" s="58">
        <v>2027</v>
      </c>
      <c r="P7" s="45" t="s">
        <v>75</v>
      </c>
      <c r="Q7" s="46"/>
      <c r="R7" s="93" t="s">
        <v>223</v>
      </c>
      <c r="S7" s="56" t="s">
        <v>222</v>
      </c>
      <c r="T7" s="79"/>
    </row>
    <row r="8" spans="1:21" s="22" customFormat="1" ht="60" x14ac:dyDescent="0.25">
      <c r="A8" s="272">
        <v>5</v>
      </c>
      <c r="B8" s="43" t="s">
        <v>204</v>
      </c>
      <c r="C8" s="59" t="s">
        <v>204</v>
      </c>
      <c r="D8" s="80" t="s">
        <v>211</v>
      </c>
      <c r="E8" s="59"/>
      <c r="F8" s="44"/>
      <c r="G8" s="41" t="s">
        <v>208</v>
      </c>
      <c r="H8" s="81" t="s">
        <v>72</v>
      </c>
      <c r="I8" s="81" t="s">
        <v>205</v>
      </c>
      <c r="J8" s="81" t="s">
        <v>206</v>
      </c>
      <c r="K8" s="42" t="s">
        <v>207</v>
      </c>
      <c r="L8" s="82">
        <v>45000000</v>
      </c>
      <c r="M8" s="180">
        <f t="shared" si="0"/>
        <v>31499999.999999996</v>
      </c>
      <c r="N8" s="176">
        <v>2023</v>
      </c>
      <c r="O8" s="83">
        <v>2027</v>
      </c>
      <c r="P8" s="45" t="s">
        <v>75</v>
      </c>
      <c r="Q8" s="46"/>
      <c r="R8" s="94" t="s">
        <v>119</v>
      </c>
      <c r="S8" s="41" t="s">
        <v>107</v>
      </c>
      <c r="T8" s="79"/>
    </row>
    <row r="9" spans="1:21" ht="60.75" thickBot="1" x14ac:dyDescent="0.3">
      <c r="A9" s="273">
        <v>6</v>
      </c>
      <c r="B9" s="47" t="s">
        <v>209</v>
      </c>
      <c r="C9" s="48" t="s">
        <v>210</v>
      </c>
      <c r="D9" s="88">
        <v>70983879</v>
      </c>
      <c r="E9" s="48">
        <v>103055339</v>
      </c>
      <c r="F9" s="49">
        <v>600130509</v>
      </c>
      <c r="G9" s="50" t="s">
        <v>212</v>
      </c>
      <c r="H9" s="85" t="s">
        <v>72</v>
      </c>
      <c r="I9" s="85" t="s">
        <v>73</v>
      </c>
      <c r="J9" s="85" t="s">
        <v>213</v>
      </c>
      <c r="K9" s="51" t="s">
        <v>214</v>
      </c>
      <c r="L9" s="89">
        <v>10000000</v>
      </c>
      <c r="M9" s="181">
        <f t="shared" si="0"/>
        <v>7000000</v>
      </c>
      <c r="N9" s="177">
        <v>2024</v>
      </c>
      <c r="O9" s="84">
        <v>2027</v>
      </c>
      <c r="P9" s="90" t="s">
        <v>75</v>
      </c>
      <c r="Q9" s="52" t="s">
        <v>75</v>
      </c>
      <c r="R9" s="95" t="s">
        <v>119</v>
      </c>
      <c r="S9" s="50" t="s">
        <v>107</v>
      </c>
      <c r="T9" s="86"/>
      <c r="U9" s="22"/>
    </row>
    <row r="10" spans="1:21" x14ac:dyDescent="0.25">
      <c r="A10" s="86"/>
      <c r="B10" s="86"/>
      <c r="C10" s="86"/>
      <c r="D10" s="86"/>
      <c r="E10" s="86"/>
      <c r="F10" s="86"/>
      <c r="G10" s="86"/>
      <c r="H10" s="86"/>
      <c r="I10" s="86"/>
      <c r="J10" s="86"/>
      <c r="K10" s="86"/>
      <c r="L10" s="86"/>
      <c r="M10" s="86"/>
      <c r="N10" s="86"/>
      <c r="O10" s="86"/>
      <c r="P10" s="86"/>
      <c r="Q10" s="86"/>
      <c r="R10" s="86"/>
      <c r="S10" s="86"/>
      <c r="T10" s="86"/>
    </row>
    <row r="11" spans="1:21" x14ac:dyDescent="0.25">
      <c r="A11" s="87" t="s">
        <v>225</v>
      </c>
      <c r="B11" s="86"/>
      <c r="C11" s="86"/>
      <c r="D11" s="86"/>
      <c r="E11" s="86"/>
      <c r="F11" s="86"/>
      <c r="G11" s="86"/>
      <c r="H11" s="86"/>
      <c r="I11" s="86"/>
      <c r="J11" s="86"/>
      <c r="K11" s="86"/>
      <c r="L11" s="86"/>
      <c r="M11" s="86"/>
      <c r="N11" s="86"/>
      <c r="O11" s="86"/>
      <c r="P11" s="86"/>
      <c r="Q11" s="86"/>
      <c r="R11" s="86"/>
      <c r="S11" s="86"/>
      <c r="T11" s="86"/>
    </row>
    <row r="12" spans="1:21" x14ac:dyDescent="0.25">
      <c r="A12" s="86"/>
      <c r="B12" s="86"/>
      <c r="C12" s="86"/>
      <c r="D12" s="86"/>
      <c r="E12" s="86"/>
      <c r="F12" s="86"/>
      <c r="G12" s="86"/>
      <c r="H12" s="86"/>
      <c r="I12" s="86"/>
      <c r="J12" s="86"/>
      <c r="K12" s="86"/>
      <c r="L12" s="86"/>
      <c r="M12" s="86"/>
      <c r="N12" s="86"/>
      <c r="O12" s="86"/>
      <c r="P12" s="86"/>
      <c r="Q12" s="86"/>
      <c r="R12" s="86"/>
      <c r="S12" s="86"/>
      <c r="T12" s="86"/>
    </row>
    <row r="14" spans="1:21" x14ac:dyDescent="0.25">
      <c r="A14" t="s">
        <v>333</v>
      </c>
    </row>
    <row r="19" spans="1:1" x14ac:dyDescent="0.25">
      <c r="A19" t="s">
        <v>28</v>
      </c>
    </row>
    <row r="20" spans="1:1" x14ac:dyDescent="0.25">
      <c r="A20" s="77" t="s">
        <v>261</v>
      </c>
    </row>
    <row r="21" spans="1:1" x14ac:dyDescent="0.25">
      <c r="A21" s="77" t="s">
        <v>262</v>
      </c>
    </row>
    <row r="22" spans="1:1" x14ac:dyDescent="0.25">
      <c r="A22" s="77"/>
    </row>
    <row r="23" spans="1:1" x14ac:dyDescent="0.25">
      <c r="A23" s="77" t="s">
        <v>29</v>
      </c>
    </row>
    <row r="24" spans="1:1" x14ac:dyDescent="0.25">
      <c r="A24" s="77"/>
    </row>
    <row r="25" spans="1:1" s="18" customFormat="1" x14ac:dyDescent="0.25">
      <c r="A25" s="78" t="s">
        <v>30</v>
      </c>
    </row>
    <row r="26" spans="1:1" x14ac:dyDescent="0.25">
      <c r="A26" s="77"/>
    </row>
    <row r="27" spans="1:1" x14ac:dyDescent="0.25">
      <c r="A27" s="78" t="s">
        <v>31</v>
      </c>
    </row>
  </sheetData>
  <mergeCells count="12">
    <mergeCell ref="N2:O2"/>
    <mergeCell ref="P2:Q2"/>
    <mergeCell ref="R2:S2"/>
    <mergeCell ref="A1:S1"/>
    <mergeCell ref="A2:A3"/>
    <mergeCell ref="B2:F2"/>
    <mergeCell ref="G2:G3"/>
    <mergeCell ref="J2:J3"/>
    <mergeCell ref="K2:K3"/>
    <mergeCell ref="L2:M2"/>
    <mergeCell ref="H2:H3"/>
    <mergeCell ref="I2:I3"/>
  </mergeCells>
  <pageMargins left="0.25" right="0.25" top="0.75" bottom="0.75" header="0.3" footer="0.3"/>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7"/>
  <sheetViews>
    <sheetView tabSelected="1" view="pageBreakPreview" zoomScale="70" zoomScaleNormal="96" zoomScaleSheetLayoutView="70" workbookViewId="0">
      <pane ySplit="4" topLeftCell="A36" activePane="bottomLeft" state="frozen"/>
      <selection pane="bottomLeft" activeCell="F38" sqref="F38"/>
    </sheetView>
  </sheetViews>
  <sheetFormatPr defaultColWidth="9.28515625" defaultRowHeight="15" x14ac:dyDescent="0.25"/>
  <cols>
    <col min="1" max="1" width="6.5703125" style="246" customWidth="1"/>
    <col min="2" max="2" width="11.5703125" style="104" customWidth="1"/>
    <col min="3" max="3" width="13.28515625" style="104" customWidth="1"/>
    <col min="4" max="4" width="11.42578125" style="104" customWidth="1"/>
    <col min="5" max="5" width="12.28515625" style="104" customWidth="1"/>
    <col min="6" max="6" width="12.140625" style="104" customWidth="1"/>
    <col min="7" max="7" width="16.28515625" style="104" customWidth="1"/>
    <col min="8" max="8" width="9.28515625" style="104" customWidth="1"/>
    <col min="9" max="9" width="11" style="104" customWidth="1"/>
    <col min="10" max="10" width="11.7109375" style="104" customWidth="1"/>
    <col min="11" max="11" width="42.7109375" style="104" customWidth="1"/>
    <col min="12" max="12" width="14.28515625" style="104" customWidth="1"/>
    <col min="13" max="13" width="13.28515625" style="104" customWidth="1"/>
    <col min="14" max="15" width="9.28515625" style="104"/>
    <col min="16" max="16" width="8.42578125" style="104" customWidth="1"/>
    <col min="17" max="19" width="10.42578125" style="104" customWidth="1"/>
    <col min="20" max="21" width="13.42578125" style="104" customWidth="1"/>
    <col min="22" max="23" width="14" style="104" customWidth="1"/>
    <col min="24" max="24" width="12.28515625" style="104" customWidth="1"/>
    <col min="25" max="25" width="13.7109375" style="104" customWidth="1"/>
    <col min="26" max="26" width="10.7109375" style="104" customWidth="1"/>
  </cols>
  <sheetData>
    <row r="1" spans="1:26" ht="19.5" thickBot="1" x14ac:dyDescent="0.3">
      <c r="A1" s="360" t="s">
        <v>103</v>
      </c>
      <c r="B1" s="361"/>
      <c r="C1" s="361"/>
      <c r="D1" s="361"/>
      <c r="E1" s="361"/>
      <c r="F1" s="361"/>
      <c r="G1" s="361"/>
      <c r="H1" s="361"/>
      <c r="I1" s="361"/>
      <c r="J1" s="361"/>
      <c r="K1" s="361"/>
      <c r="L1" s="361"/>
      <c r="M1" s="361"/>
      <c r="N1" s="361"/>
      <c r="O1" s="361"/>
      <c r="P1" s="361"/>
      <c r="Q1" s="361"/>
      <c r="R1" s="361"/>
      <c r="S1" s="361"/>
      <c r="T1" s="361"/>
      <c r="U1" s="361"/>
      <c r="V1" s="361"/>
      <c r="W1" s="361"/>
      <c r="X1" s="361"/>
      <c r="Y1" s="361"/>
      <c r="Z1" s="362"/>
    </row>
    <row r="2" spans="1:26" ht="46.9" customHeight="1" thickBot="1" x14ac:dyDescent="0.3">
      <c r="A2" s="363" t="s">
        <v>5</v>
      </c>
      <c r="B2" s="338" t="s">
        <v>6</v>
      </c>
      <c r="C2" s="339"/>
      <c r="D2" s="339"/>
      <c r="E2" s="339"/>
      <c r="F2" s="340"/>
      <c r="G2" s="363" t="s">
        <v>7</v>
      </c>
      <c r="H2" s="351" t="s">
        <v>32</v>
      </c>
      <c r="I2" s="356" t="s">
        <v>55</v>
      </c>
      <c r="J2" s="370" t="s">
        <v>9</v>
      </c>
      <c r="K2" s="335" t="s">
        <v>10</v>
      </c>
      <c r="L2" s="341" t="s">
        <v>272</v>
      </c>
      <c r="M2" s="342"/>
      <c r="N2" s="343" t="s">
        <v>273</v>
      </c>
      <c r="O2" s="344"/>
      <c r="P2" s="379" t="s">
        <v>274</v>
      </c>
      <c r="Q2" s="380"/>
      <c r="R2" s="380"/>
      <c r="S2" s="380"/>
      <c r="T2" s="380"/>
      <c r="U2" s="380"/>
      <c r="V2" s="380"/>
      <c r="W2" s="380"/>
      <c r="X2" s="381"/>
      <c r="Y2" s="343" t="s">
        <v>14</v>
      </c>
      <c r="Z2" s="344"/>
    </row>
    <row r="3" spans="1:26" x14ac:dyDescent="0.25">
      <c r="A3" s="364"/>
      <c r="B3" s="382" t="s">
        <v>15</v>
      </c>
      <c r="C3" s="366" t="s">
        <v>16</v>
      </c>
      <c r="D3" s="366" t="s">
        <v>17</v>
      </c>
      <c r="E3" s="366" t="s">
        <v>18</v>
      </c>
      <c r="F3" s="368" t="s">
        <v>19</v>
      </c>
      <c r="G3" s="364"/>
      <c r="H3" s="352"/>
      <c r="I3" s="357"/>
      <c r="J3" s="371"/>
      <c r="K3" s="336"/>
      <c r="L3" s="345" t="s">
        <v>20</v>
      </c>
      <c r="M3" s="349" t="s">
        <v>21</v>
      </c>
      <c r="N3" s="345" t="s">
        <v>22</v>
      </c>
      <c r="O3" s="347" t="s">
        <v>23</v>
      </c>
      <c r="P3" s="338" t="s">
        <v>33</v>
      </c>
      <c r="Q3" s="339"/>
      <c r="R3" s="339"/>
      <c r="S3" s="384"/>
      <c r="T3" s="373" t="s">
        <v>34</v>
      </c>
      <c r="U3" s="354" t="s">
        <v>275</v>
      </c>
      <c r="V3" s="375" t="s">
        <v>69</v>
      </c>
      <c r="W3" s="354" t="s">
        <v>35</v>
      </c>
      <c r="X3" s="377" t="s">
        <v>56</v>
      </c>
      <c r="Y3" s="345" t="s">
        <v>26</v>
      </c>
      <c r="Z3" s="347" t="s">
        <v>27</v>
      </c>
    </row>
    <row r="4" spans="1:26" ht="69" customHeight="1" thickBot="1" x14ac:dyDescent="0.3">
      <c r="A4" s="365"/>
      <c r="B4" s="383"/>
      <c r="C4" s="367"/>
      <c r="D4" s="367"/>
      <c r="E4" s="367"/>
      <c r="F4" s="369"/>
      <c r="G4" s="365"/>
      <c r="H4" s="353"/>
      <c r="I4" s="358"/>
      <c r="J4" s="372"/>
      <c r="K4" s="337"/>
      <c r="L4" s="346"/>
      <c r="M4" s="350"/>
      <c r="N4" s="346"/>
      <c r="O4" s="348"/>
      <c r="P4" s="168" t="s">
        <v>51</v>
      </c>
      <c r="Q4" s="103" t="s">
        <v>279</v>
      </c>
      <c r="R4" s="103" t="s">
        <v>276</v>
      </c>
      <c r="S4" s="102" t="s">
        <v>280</v>
      </c>
      <c r="T4" s="374"/>
      <c r="U4" s="355"/>
      <c r="V4" s="376"/>
      <c r="W4" s="355"/>
      <c r="X4" s="378"/>
      <c r="Y4" s="346"/>
      <c r="Z4" s="348"/>
    </row>
    <row r="5" spans="1:26" ht="90" x14ac:dyDescent="0.25">
      <c r="A5" s="214">
        <v>1</v>
      </c>
      <c r="B5" s="223" t="s">
        <v>87</v>
      </c>
      <c r="C5" s="224" t="s">
        <v>88</v>
      </c>
      <c r="D5" s="224">
        <v>62072951</v>
      </c>
      <c r="E5" s="224" t="s">
        <v>306</v>
      </c>
      <c r="F5" s="225">
        <v>600106276</v>
      </c>
      <c r="G5" s="226" t="s">
        <v>301</v>
      </c>
      <c r="H5" s="226" t="s">
        <v>72</v>
      </c>
      <c r="I5" s="226" t="s">
        <v>73</v>
      </c>
      <c r="J5" s="226" t="s">
        <v>89</v>
      </c>
      <c r="K5" s="226" t="s">
        <v>302</v>
      </c>
      <c r="L5" s="227">
        <v>5000000</v>
      </c>
      <c r="M5" s="230">
        <v>3500000</v>
      </c>
      <c r="N5" s="234">
        <v>2021</v>
      </c>
      <c r="O5" s="222">
        <v>2027</v>
      </c>
      <c r="P5" s="232" t="s">
        <v>75</v>
      </c>
      <c r="Q5" s="228" t="s">
        <v>75</v>
      </c>
      <c r="R5" s="228" t="s">
        <v>75</v>
      </c>
      <c r="S5" s="236" t="s">
        <v>75</v>
      </c>
      <c r="T5" s="238"/>
      <c r="U5" s="239" t="s">
        <v>75</v>
      </c>
      <c r="V5" s="238"/>
      <c r="W5" s="239" t="s">
        <v>75</v>
      </c>
      <c r="X5" s="239" t="s">
        <v>75</v>
      </c>
      <c r="Y5" s="242"/>
      <c r="Z5" s="243" t="s">
        <v>303</v>
      </c>
    </row>
    <row r="6" spans="1:26" ht="90" x14ac:dyDescent="0.25">
      <c r="A6" s="215">
        <v>2</v>
      </c>
      <c r="B6" s="216" t="s">
        <v>87</v>
      </c>
      <c r="C6" s="217" t="s">
        <v>88</v>
      </c>
      <c r="D6" s="217">
        <v>62072951</v>
      </c>
      <c r="E6" s="217" t="s">
        <v>306</v>
      </c>
      <c r="F6" s="218">
        <v>600106276</v>
      </c>
      <c r="G6" s="219" t="s">
        <v>304</v>
      </c>
      <c r="H6" s="219" t="s">
        <v>72</v>
      </c>
      <c r="I6" s="219" t="s">
        <v>73</v>
      </c>
      <c r="J6" s="219" t="s">
        <v>89</v>
      </c>
      <c r="K6" s="219" t="s">
        <v>305</v>
      </c>
      <c r="L6" s="220">
        <v>5000000</v>
      </c>
      <c r="M6" s="231">
        <v>3500000</v>
      </c>
      <c r="N6" s="235">
        <v>2021</v>
      </c>
      <c r="O6" s="229">
        <v>2027</v>
      </c>
      <c r="P6" s="233" t="s">
        <v>75</v>
      </c>
      <c r="Q6" s="221" t="s">
        <v>75</v>
      </c>
      <c r="R6" s="221" t="s">
        <v>75</v>
      </c>
      <c r="S6" s="237" t="s">
        <v>75</v>
      </c>
      <c r="T6" s="240"/>
      <c r="U6" s="241" t="s">
        <v>75</v>
      </c>
      <c r="V6" s="240"/>
      <c r="W6" s="241" t="s">
        <v>75</v>
      </c>
      <c r="X6" s="241" t="s">
        <v>75</v>
      </c>
      <c r="Y6" s="244"/>
      <c r="Z6" s="245" t="s">
        <v>303</v>
      </c>
    </row>
    <row r="7" spans="1:26" ht="81" customHeight="1" x14ac:dyDescent="0.25">
      <c r="A7" s="279">
        <v>1</v>
      </c>
      <c r="B7" s="105" t="s">
        <v>125</v>
      </c>
      <c r="C7" s="100" t="s">
        <v>85</v>
      </c>
      <c r="D7" s="106">
        <v>49459708</v>
      </c>
      <c r="E7" s="106">
        <v>102191328</v>
      </c>
      <c r="F7" s="107">
        <v>600110524</v>
      </c>
      <c r="G7" s="108" t="s">
        <v>126</v>
      </c>
      <c r="H7" s="109" t="s">
        <v>72</v>
      </c>
      <c r="I7" s="110" t="s">
        <v>73</v>
      </c>
      <c r="J7" s="111" t="s">
        <v>73</v>
      </c>
      <c r="K7" s="169" t="s">
        <v>127</v>
      </c>
      <c r="L7" s="171">
        <v>800000</v>
      </c>
      <c r="M7" s="112">
        <f>L7*0.7</f>
        <v>560000</v>
      </c>
      <c r="N7" s="105">
        <v>2021</v>
      </c>
      <c r="O7" s="113">
        <v>2027</v>
      </c>
      <c r="P7" s="99" t="s">
        <v>75</v>
      </c>
      <c r="Q7" s="100" t="s">
        <v>75</v>
      </c>
      <c r="R7" s="100" t="s">
        <v>75</v>
      </c>
      <c r="S7" s="101" t="s">
        <v>75</v>
      </c>
      <c r="T7" s="111"/>
      <c r="U7" s="108" t="s">
        <v>75</v>
      </c>
      <c r="V7" s="111" t="s">
        <v>75</v>
      </c>
      <c r="W7" s="108" t="s">
        <v>75</v>
      </c>
      <c r="X7" s="111" t="s">
        <v>75</v>
      </c>
      <c r="Y7" s="99" t="s">
        <v>121</v>
      </c>
      <c r="Z7" s="114" t="s">
        <v>107</v>
      </c>
    </row>
    <row r="8" spans="1:26" ht="168.6" customHeight="1" x14ac:dyDescent="0.25">
      <c r="A8" s="279">
        <v>2</v>
      </c>
      <c r="B8" s="105" t="s">
        <v>125</v>
      </c>
      <c r="C8" s="100" t="s">
        <v>85</v>
      </c>
      <c r="D8" s="106">
        <v>49459708</v>
      </c>
      <c r="E8" s="106">
        <v>102191328</v>
      </c>
      <c r="F8" s="107">
        <v>600110524</v>
      </c>
      <c r="G8" s="108" t="s">
        <v>128</v>
      </c>
      <c r="H8" s="109" t="s">
        <v>72</v>
      </c>
      <c r="I8" s="110" t="s">
        <v>73</v>
      </c>
      <c r="J8" s="111" t="s">
        <v>73</v>
      </c>
      <c r="K8" s="169" t="s">
        <v>129</v>
      </c>
      <c r="L8" s="171">
        <v>11600000</v>
      </c>
      <c r="M8" s="112">
        <f t="shared" ref="M8:M33" si="0">L8*0.7</f>
        <v>8119999.9999999991</v>
      </c>
      <c r="N8" s="105">
        <v>2021</v>
      </c>
      <c r="O8" s="113">
        <v>2027</v>
      </c>
      <c r="P8" s="99"/>
      <c r="Q8" s="100" t="s">
        <v>75</v>
      </c>
      <c r="R8" s="100" t="s">
        <v>75</v>
      </c>
      <c r="S8" s="101" t="s">
        <v>75</v>
      </c>
      <c r="T8" s="111"/>
      <c r="U8" s="108"/>
      <c r="V8" s="111" t="s">
        <v>75</v>
      </c>
      <c r="W8" s="108"/>
      <c r="X8" s="111" t="s">
        <v>75</v>
      </c>
      <c r="Y8" s="99" t="s">
        <v>130</v>
      </c>
      <c r="Z8" s="114" t="s">
        <v>107</v>
      </c>
    </row>
    <row r="9" spans="1:26" ht="115.9" customHeight="1" x14ac:dyDescent="0.25">
      <c r="A9" s="280">
        <v>3</v>
      </c>
      <c r="B9" s="105" t="s">
        <v>125</v>
      </c>
      <c r="C9" s="100" t="s">
        <v>85</v>
      </c>
      <c r="D9" s="106">
        <v>49459708</v>
      </c>
      <c r="E9" s="106">
        <v>102191328</v>
      </c>
      <c r="F9" s="107">
        <v>600110524</v>
      </c>
      <c r="G9" s="108" t="s">
        <v>131</v>
      </c>
      <c r="H9" s="109" t="s">
        <v>72</v>
      </c>
      <c r="I9" s="110" t="s">
        <v>73</v>
      </c>
      <c r="J9" s="111" t="s">
        <v>73</v>
      </c>
      <c r="K9" s="169" t="s">
        <v>132</v>
      </c>
      <c r="L9" s="171">
        <v>2000000</v>
      </c>
      <c r="M9" s="112">
        <f t="shared" si="0"/>
        <v>1400000</v>
      </c>
      <c r="N9" s="105">
        <v>2021</v>
      </c>
      <c r="O9" s="113">
        <v>2027</v>
      </c>
      <c r="P9" s="99"/>
      <c r="Q9" s="100"/>
      <c r="R9" s="100"/>
      <c r="S9" s="101" t="s">
        <v>75</v>
      </c>
      <c r="T9" s="111"/>
      <c r="U9" s="108"/>
      <c r="V9" s="111"/>
      <c r="W9" s="108"/>
      <c r="X9" s="111" t="s">
        <v>75</v>
      </c>
      <c r="Y9" s="99" t="s">
        <v>121</v>
      </c>
      <c r="Z9" s="114" t="s">
        <v>107</v>
      </c>
    </row>
    <row r="10" spans="1:26" ht="78" customHeight="1" x14ac:dyDescent="0.25">
      <c r="A10" s="280">
        <v>4</v>
      </c>
      <c r="B10" s="105" t="s">
        <v>133</v>
      </c>
      <c r="C10" s="100" t="s">
        <v>134</v>
      </c>
      <c r="D10" s="106">
        <v>71003380</v>
      </c>
      <c r="E10" s="100" t="s">
        <v>193</v>
      </c>
      <c r="F10" s="107">
        <v>600110753</v>
      </c>
      <c r="G10" s="108" t="s">
        <v>135</v>
      </c>
      <c r="H10" s="109" t="s">
        <v>72</v>
      </c>
      <c r="I10" s="110" t="s">
        <v>73</v>
      </c>
      <c r="J10" s="111" t="s">
        <v>136</v>
      </c>
      <c r="K10" s="169" t="s">
        <v>137</v>
      </c>
      <c r="L10" s="171">
        <v>500000</v>
      </c>
      <c r="M10" s="112">
        <f t="shared" si="0"/>
        <v>350000</v>
      </c>
      <c r="N10" s="105">
        <v>2021</v>
      </c>
      <c r="O10" s="113">
        <v>2027</v>
      </c>
      <c r="P10" s="99"/>
      <c r="Q10" s="100" t="s">
        <v>75</v>
      </c>
      <c r="R10" s="100"/>
      <c r="S10" s="101" t="s">
        <v>75</v>
      </c>
      <c r="T10" s="111" t="s">
        <v>75</v>
      </c>
      <c r="U10" s="108"/>
      <c r="V10" s="111" t="s">
        <v>75</v>
      </c>
      <c r="W10" s="108" t="s">
        <v>75</v>
      </c>
      <c r="X10" s="111" t="s">
        <v>75</v>
      </c>
      <c r="Y10" s="99" t="s">
        <v>121</v>
      </c>
      <c r="Z10" s="114" t="s">
        <v>107</v>
      </c>
    </row>
    <row r="11" spans="1:26" ht="118.9" customHeight="1" x14ac:dyDescent="0.25">
      <c r="A11" s="279">
        <v>5</v>
      </c>
      <c r="B11" s="105" t="s">
        <v>133</v>
      </c>
      <c r="C11" s="100" t="s">
        <v>134</v>
      </c>
      <c r="D11" s="106">
        <v>71003380</v>
      </c>
      <c r="E11" s="100" t="s">
        <v>193</v>
      </c>
      <c r="F11" s="107">
        <v>600110753</v>
      </c>
      <c r="G11" s="108" t="s">
        <v>138</v>
      </c>
      <c r="H11" s="109" t="s">
        <v>72</v>
      </c>
      <c r="I11" s="110" t="s">
        <v>73</v>
      </c>
      <c r="J11" s="111" t="s">
        <v>136</v>
      </c>
      <c r="K11" s="169" t="s">
        <v>139</v>
      </c>
      <c r="L11" s="171">
        <v>7000000</v>
      </c>
      <c r="M11" s="112">
        <f t="shared" si="0"/>
        <v>4900000</v>
      </c>
      <c r="N11" s="105">
        <v>2021</v>
      </c>
      <c r="O11" s="113">
        <v>2027</v>
      </c>
      <c r="P11" s="99" t="s">
        <v>75</v>
      </c>
      <c r="Q11" s="100" t="s">
        <v>75</v>
      </c>
      <c r="R11" s="100" t="s">
        <v>75</v>
      </c>
      <c r="S11" s="101" t="s">
        <v>75</v>
      </c>
      <c r="T11" s="111" t="s">
        <v>75</v>
      </c>
      <c r="U11" s="108"/>
      <c r="V11" s="111" t="s">
        <v>75</v>
      </c>
      <c r="W11" s="108" t="s">
        <v>75</v>
      </c>
      <c r="X11" s="111" t="s">
        <v>75</v>
      </c>
      <c r="Y11" s="99" t="s">
        <v>121</v>
      </c>
      <c r="Z11" s="114" t="s">
        <v>107</v>
      </c>
    </row>
    <row r="12" spans="1:26" ht="114.6" customHeight="1" x14ac:dyDescent="0.25">
      <c r="A12" s="215">
        <v>8</v>
      </c>
      <c r="B12" s="216" t="s">
        <v>70</v>
      </c>
      <c r="C12" s="217" t="s">
        <v>71</v>
      </c>
      <c r="D12" s="217">
        <v>43380107</v>
      </c>
      <c r="E12" s="217" t="s">
        <v>309</v>
      </c>
      <c r="F12" s="218">
        <v>600130177</v>
      </c>
      <c r="G12" s="219" t="s">
        <v>307</v>
      </c>
      <c r="H12" s="219" t="s">
        <v>72</v>
      </c>
      <c r="I12" s="219" t="s">
        <v>73</v>
      </c>
      <c r="J12" s="219" t="s">
        <v>74</v>
      </c>
      <c r="K12" s="219" t="s">
        <v>308</v>
      </c>
      <c r="L12" s="220">
        <v>1800000</v>
      </c>
      <c r="M12" s="231">
        <v>1260000</v>
      </c>
      <c r="N12" s="235">
        <v>2021</v>
      </c>
      <c r="O12" s="229">
        <v>2027</v>
      </c>
      <c r="P12" s="233" t="s">
        <v>75</v>
      </c>
      <c r="Q12" s="221" t="s">
        <v>75</v>
      </c>
      <c r="R12" s="221" t="s">
        <v>75</v>
      </c>
      <c r="S12" s="237" t="s">
        <v>75</v>
      </c>
      <c r="T12" s="240"/>
      <c r="U12" s="241" t="s">
        <v>75</v>
      </c>
      <c r="V12" s="240"/>
      <c r="W12" s="241"/>
      <c r="X12" s="241" t="s">
        <v>75</v>
      </c>
      <c r="Y12" s="244"/>
      <c r="Z12" s="245" t="s">
        <v>303</v>
      </c>
    </row>
    <row r="13" spans="1:26" s="98" customFormat="1" ht="274.89999999999998" customHeight="1" x14ac:dyDescent="0.25">
      <c r="A13" s="281">
        <v>6</v>
      </c>
      <c r="B13" s="105" t="s">
        <v>70</v>
      </c>
      <c r="C13" s="100" t="s">
        <v>71</v>
      </c>
      <c r="D13" s="106">
        <v>43380107</v>
      </c>
      <c r="E13" s="100" t="s">
        <v>194</v>
      </c>
      <c r="F13" s="107">
        <v>600130177</v>
      </c>
      <c r="G13" s="110" t="s">
        <v>197</v>
      </c>
      <c r="H13" s="116" t="s">
        <v>72</v>
      </c>
      <c r="I13" s="115" t="s">
        <v>73</v>
      </c>
      <c r="J13" s="116" t="s">
        <v>74</v>
      </c>
      <c r="K13" s="170" t="s">
        <v>198</v>
      </c>
      <c r="L13" s="171">
        <v>20000000</v>
      </c>
      <c r="M13" s="112">
        <f t="shared" si="0"/>
        <v>14000000</v>
      </c>
      <c r="N13" s="117">
        <v>2022</v>
      </c>
      <c r="O13" s="107">
        <v>2027</v>
      </c>
      <c r="P13" s="118" t="s">
        <v>75</v>
      </c>
      <c r="Q13" s="106" t="s">
        <v>75</v>
      </c>
      <c r="R13" s="106" t="s">
        <v>75</v>
      </c>
      <c r="S13" s="114" t="s">
        <v>75</v>
      </c>
      <c r="T13" s="116"/>
      <c r="U13" s="115" t="s">
        <v>75</v>
      </c>
      <c r="V13" s="116" t="s">
        <v>75</v>
      </c>
      <c r="W13" s="115" t="s">
        <v>75</v>
      </c>
      <c r="X13" s="116" t="s">
        <v>75</v>
      </c>
      <c r="Y13" s="99" t="s">
        <v>121</v>
      </c>
      <c r="Z13" s="114" t="s">
        <v>107</v>
      </c>
    </row>
    <row r="14" spans="1:26" s="22" customFormat="1" ht="190.9" customHeight="1" x14ac:dyDescent="0.25">
      <c r="A14" s="286">
        <v>7</v>
      </c>
      <c r="B14" s="287" t="s">
        <v>70</v>
      </c>
      <c r="C14" s="288" t="s">
        <v>71</v>
      </c>
      <c r="D14" s="289">
        <v>43380107</v>
      </c>
      <c r="E14" s="288" t="s">
        <v>194</v>
      </c>
      <c r="F14" s="290">
        <v>600130177</v>
      </c>
      <c r="G14" s="291" t="s">
        <v>199</v>
      </c>
      <c r="H14" s="292" t="s">
        <v>72</v>
      </c>
      <c r="I14" s="291" t="s">
        <v>73</v>
      </c>
      <c r="J14" s="292" t="s">
        <v>74</v>
      </c>
      <c r="K14" s="293" t="s">
        <v>200</v>
      </c>
      <c r="L14" s="294">
        <v>5000000</v>
      </c>
      <c r="M14" s="295">
        <f t="shared" si="0"/>
        <v>3500000</v>
      </c>
      <c r="N14" s="287">
        <v>2022</v>
      </c>
      <c r="O14" s="296">
        <v>2027</v>
      </c>
      <c r="P14" s="297"/>
      <c r="Q14" s="288" t="s">
        <v>75</v>
      </c>
      <c r="R14" s="288"/>
      <c r="S14" s="298"/>
      <c r="T14" s="292"/>
      <c r="U14" s="291"/>
      <c r="V14" s="292"/>
      <c r="W14" s="291"/>
      <c r="X14" s="292"/>
      <c r="Y14" s="297" t="s">
        <v>121</v>
      </c>
      <c r="Z14" s="298" t="s">
        <v>107</v>
      </c>
    </row>
    <row r="15" spans="1:26" s="22" customFormat="1" ht="221.45" customHeight="1" x14ac:dyDescent="0.25">
      <c r="A15" s="282">
        <v>8</v>
      </c>
      <c r="B15" s="105" t="s">
        <v>140</v>
      </c>
      <c r="C15" s="100" t="s">
        <v>141</v>
      </c>
      <c r="D15" s="106">
        <v>70991219</v>
      </c>
      <c r="E15" s="100" t="s">
        <v>195</v>
      </c>
      <c r="F15" s="107">
        <v>600110826</v>
      </c>
      <c r="G15" s="110" t="s">
        <v>142</v>
      </c>
      <c r="H15" s="109" t="s">
        <v>72</v>
      </c>
      <c r="I15" s="110" t="s">
        <v>73</v>
      </c>
      <c r="J15" s="109" t="s">
        <v>143</v>
      </c>
      <c r="K15" s="170" t="s">
        <v>144</v>
      </c>
      <c r="L15" s="171">
        <v>600000</v>
      </c>
      <c r="M15" s="112">
        <f t="shared" si="0"/>
        <v>420000</v>
      </c>
      <c r="N15" s="105">
        <v>2021</v>
      </c>
      <c r="O15" s="113">
        <v>2027</v>
      </c>
      <c r="P15" s="99" t="s">
        <v>75</v>
      </c>
      <c r="Q15" s="100" t="s">
        <v>75</v>
      </c>
      <c r="R15" s="100" t="s">
        <v>75</v>
      </c>
      <c r="S15" s="101" t="s">
        <v>75</v>
      </c>
      <c r="T15" s="109"/>
      <c r="U15" s="110"/>
      <c r="V15" s="109" t="s">
        <v>75</v>
      </c>
      <c r="W15" s="110" t="s">
        <v>75</v>
      </c>
      <c r="X15" s="109" t="s">
        <v>75</v>
      </c>
      <c r="Y15" s="99" t="s">
        <v>145</v>
      </c>
      <c r="Z15" s="101" t="s">
        <v>107</v>
      </c>
    </row>
    <row r="16" spans="1:26" s="22" customFormat="1" ht="118.9" customHeight="1" x14ac:dyDescent="0.25">
      <c r="A16" s="215">
        <v>12</v>
      </c>
      <c r="B16" s="216" t="s">
        <v>310</v>
      </c>
      <c r="C16" s="217" t="s">
        <v>114</v>
      </c>
      <c r="D16" s="217">
        <v>75022508</v>
      </c>
      <c r="E16" s="217" t="s">
        <v>315</v>
      </c>
      <c r="F16" s="218">
        <v>600130401</v>
      </c>
      <c r="G16" s="219" t="s">
        <v>311</v>
      </c>
      <c r="H16" s="219" t="s">
        <v>72</v>
      </c>
      <c r="I16" s="219" t="s">
        <v>73</v>
      </c>
      <c r="J16" s="219" t="s">
        <v>116</v>
      </c>
      <c r="K16" s="219" t="s">
        <v>312</v>
      </c>
      <c r="L16" s="220">
        <v>750000</v>
      </c>
      <c r="M16" s="231">
        <v>525000</v>
      </c>
      <c r="N16" s="235">
        <v>2021</v>
      </c>
      <c r="O16" s="229">
        <v>2027</v>
      </c>
      <c r="P16" s="233" t="s">
        <v>75</v>
      </c>
      <c r="Q16" s="221"/>
      <c r="R16" s="221"/>
      <c r="S16" s="237" t="s">
        <v>75</v>
      </c>
      <c r="T16" s="251" t="s">
        <v>75</v>
      </c>
      <c r="U16" s="241"/>
      <c r="V16" s="251" t="s">
        <v>75</v>
      </c>
      <c r="W16" s="241" t="s">
        <v>75</v>
      </c>
      <c r="X16" s="241" t="s">
        <v>75</v>
      </c>
      <c r="Y16" s="244"/>
      <c r="Z16" s="245" t="s">
        <v>303</v>
      </c>
    </row>
    <row r="17" spans="1:26" s="22" customFormat="1" ht="128.44999999999999" customHeight="1" x14ac:dyDescent="0.25">
      <c r="A17" s="215">
        <v>13</v>
      </c>
      <c r="B17" s="216" t="s">
        <v>310</v>
      </c>
      <c r="C17" s="217" t="s">
        <v>114</v>
      </c>
      <c r="D17" s="217">
        <v>75022508</v>
      </c>
      <c r="E17" s="217" t="s">
        <v>315</v>
      </c>
      <c r="F17" s="218">
        <v>600130401</v>
      </c>
      <c r="G17" s="219" t="s">
        <v>313</v>
      </c>
      <c r="H17" s="219" t="s">
        <v>72</v>
      </c>
      <c r="I17" s="219" t="s">
        <v>73</v>
      </c>
      <c r="J17" s="219" t="s">
        <v>116</v>
      </c>
      <c r="K17" s="219" t="s">
        <v>314</v>
      </c>
      <c r="L17" s="220">
        <v>1500000</v>
      </c>
      <c r="M17" s="231">
        <v>1050000</v>
      </c>
      <c r="N17" s="235">
        <v>2021</v>
      </c>
      <c r="O17" s="229">
        <v>2027</v>
      </c>
      <c r="P17" s="233"/>
      <c r="Q17" s="221" t="s">
        <v>75</v>
      </c>
      <c r="R17" s="221" t="s">
        <v>75</v>
      </c>
      <c r="S17" s="237"/>
      <c r="T17" s="251" t="s">
        <v>75</v>
      </c>
      <c r="U17" s="241" t="s">
        <v>75</v>
      </c>
      <c r="V17" s="251" t="s">
        <v>75</v>
      </c>
      <c r="W17" s="241" t="s">
        <v>75</v>
      </c>
      <c r="X17" s="241" t="s">
        <v>75</v>
      </c>
      <c r="Y17" s="244"/>
      <c r="Z17" s="245" t="s">
        <v>303</v>
      </c>
    </row>
    <row r="18" spans="1:26" s="22" customFormat="1" ht="115.15" customHeight="1" x14ac:dyDescent="0.25">
      <c r="A18" s="279">
        <v>9</v>
      </c>
      <c r="B18" s="105" t="s">
        <v>91</v>
      </c>
      <c r="C18" s="100" t="s">
        <v>92</v>
      </c>
      <c r="D18" s="106">
        <v>3798798</v>
      </c>
      <c r="E18" s="106">
        <v>181066122</v>
      </c>
      <c r="F18" s="107">
        <v>691007586</v>
      </c>
      <c r="G18" s="110" t="s">
        <v>146</v>
      </c>
      <c r="H18" s="109" t="s">
        <v>72</v>
      </c>
      <c r="I18" s="110" t="s">
        <v>73</v>
      </c>
      <c r="J18" s="109" t="s">
        <v>73</v>
      </c>
      <c r="K18" s="170" t="s">
        <v>281</v>
      </c>
      <c r="L18" s="171">
        <v>5000000</v>
      </c>
      <c r="M18" s="112">
        <f t="shared" si="0"/>
        <v>3500000</v>
      </c>
      <c r="N18" s="105">
        <v>2023</v>
      </c>
      <c r="O18" s="113">
        <v>2027</v>
      </c>
      <c r="P18" s="99" t="s">
        <v>75</v>
      </c>
      <c r="Q18" s="100" t="s">
        <v>75</v>
      </c>
      <c r="R18" s="100" t="s">
        <v>75</v>
      </c>
      <c r="S18" s="101" t="s">
        <v>75</v>
      </c>
      <c r="T18" s="109"/>
      <c r="U18" s="110"/>
      <c r="V18" s="109" t="s">
        <v>75</v>
      </c>
      <c r="W18" s="110" t="s">
        <v>75</v>
      </c>
      <c r="X18" s="109" t="s">
        <v>75</v>
      </c>
      <c r="Y18" s="99" t="s">
        <v>121</v>
      </c>
      <c r="Z18" s="101" t="s">
        <v>107</v>
      </c>
    </row>
    <row r="19" spans="1:26" s="22" customFormat="1" ht="125.45" customHeight="1" x14ac:dyDescent="0.25">
      <c r="A19" s="282">
        <v>10</v>
      </c>
      <c r="B19" s="105" t="s">
        <v>78</v>
      </c>
      <c r="C19" s="100" t="s">
        <v>79</v>
      </c>
      <c r="D19" s="100">
        <v>70877165</v>
      </c>
      <c r="E19" s="100">
        <v>102931984</v>
      </c>
      <c r="F19" s="113">
        <v>600130118</v>
      </c>
      <c r="G19" s="110" t="s">
        <v>83</v>
      </c>
      <c r="H19" s="109" t="s">
        <v>72</v>
      </c>
      <c r="I19" s="110" t="s">
        <v>73</v>
      </c>
      <c r="J19" s="109" t="s">
        <v>81</v>
      </c>
      <c r="K19" s="170" t="s">
        <v>84</v>
      </c>
      <c r="L19" s="171">
        <v>25000000</v>
      </c>
      <c r="M19" s="112">
        <f t="shared" si="0"/>
        <v>17500000</v>
      </c>
      <c r="N19" s="105">
        <v>2023</v>
      </c>
      <c r="O19" s="113">
        <v>2027</v>
      </c>
      <c r="P19" s="99" t="s">
        <v>75</v>
      </c>
      <c r="Q19" s="100" t="s">
        <v>75</v>
      </c>
      <c r="R19" s="100" t="s">
        <v>75</v>
      </c>
      <c r="S19" s="101" t="s">
        <v>75</v>
      </c>
      <c r="T19" s="109"/>
      <c r="U19" s="110"/>
      <c r="V19" s="109"/>
      <c r="W19" s="110" t="s">
        <v>75</v>
      </c>
      <c r="X19" s="109"/>
      <c r="Y19" s="99" t="s">
        <v>122</v>
      </c>
      <c r="Z19" s="101" t="s">
        <v>107</v>
      </c>
    </row>
    <row r="20" spans="1:26" s="22" customFormat="1" ht="97.9" customHeight="1" x14ac:dyDescent="0.25">
      <c r="A20" s="215">
        <v>16</v>
      </c>
      <c r="B20" s="216" t="s">
        <v>147</v>
      </c>
      <c r="C20" s="217" t="s">
        <v>92</v>
      </c>
      <c r="D20" s="217">
        <v>8839026</v>
      </c>
      <c r="E20" s="217">
        <v>181110164</v>
      </c>
      <c r="F20" s="218">
        <v>691013802</v>
      </c>
      <c r="G20" s="219" t="s">
        <v>316</v>
      </c>
      <c r="H20" s="219" t="s">
        <v>72</v>
      </c>
      <c r="I20" s="219" t="s">
        <v>73</v>
      </c>
      <c r="J20" s="219" t="s">
        <v>149</v>
      </c>
      <c r="K20" s="219" t="s">
        <v>317</v>
      </c>
      <c r="L20" s="220">
        <v>65000000</v>
      </c>
      <c r="M20" s="231">
        <v>45500000</v>
      </c>
      <c r="N20" s="235">
        <v>2021</v>
      </c>
      <c r="O20" s="229">
        <v>2027</v>
      </c>
      <c r="P20" s="233" t="s">
        <v>75</v>
      </c>
      <c r="Q20" s="221" t="s">
        <v>75</v>
      </c>
      <c r="R20" s="221" t="s">
        <v>75</v>
      </c>
      <c r="S20" s="237" t="s">
        <v>75</v>
      </c>
      <c r="T20" s="251"/>
      <c r="U20" s="241" t="s">
        <v>75</v>
      </c>
      <c r="V20" s="251" t="s">
        <v>75</v>
      </c>
      <c r="W20" s="241" t="s">
        <v>75</v>
      </c>
      <c r="X20" s="241" t="s">
        <v>75</v>
      </c>
      <c r="Y20" s="244"/>
      <c r="Z20" s="245" t="s">
        <v>303</v>
      </c>
    </row>
    <row r="21" spans="1:26" s="22" customFormat="1" ht="126" customHeight="1" x14ac:dyDescent="0.25">
      <c r="A21" s="282">
        <v>11</v>
      </c>
      <c r="B21" s="105" t="s">
        <v>147</v>
      </c>
      <c r="C21" s="100" t="s">
        <v>92</v>
      </c>
      <c r="D21" s="100">
        <v>8839026</v>
      </c>
      <c r="E21" s="100">
        <v>181110164</v>
      </c>
      <c r="F21" s="113">
        <v>691013802</v>
      </c>
      <c r="G21" s="110" t="s">
        <v>148</v>
      </c>
      <c r="H21" s="109" t="s">
        <v>72</v>
      </c>
      <c r="I21" s="110" t="s">
        <v>73</v>
      </c>
      <c r="J21" s="109" t="s">
        <v>149</v>
      </c>
      <c r="K21" s="170" t="s">
        <v>150</v>
      </c>
      <c r="L21" s="171">
        <v>100000000</v>
      </c>
      <c r="M21" s="112">
        <f t="shared" si="0"/>
        <v>70000000</v>
      </c>
      <c r="N21" s="105">
        <v>2022</v>
      </c>
      <c r="O21" s="113">
        <v>2027</v>
      </c>
      <c r="P21" s="99" t="s">
        <v>75</v>
      </c>
      <c r="Q21" s="100" t="s">
        <v>75</v>
      </c>
      <c r="R21" s="100" t="s">
        <v>75</v>
      </c>
      <c r="S21" s="101" t="s">
        <v>75</v>
      </c>
      <c r="T21" s="109"/>
      <c r="U21" s="110" t="s">
        <v>75</v>
      </c>
      <c r="V21" s="109"/>
      <c r="W21" s="110" t="s">
        <v>75</v>
      </c>
      <c r="X21" s="109" t="s">
        <v>75</v>
      </c>
      <c r="Y21" s="99" t="s">
        <v>151</v>
      </c>
      <c r="Z21" s="101" t="s">
        <v>152</v>
      </c>
    </row>
    <row r="22" spans="1:26" s="22" customFormat="1" ht="193.9" customHeight="1" x14ac:dyDescent="0.25">
      <c r="A22" s="279">
        <v>12</v>
      </c>
      <c r="B22" s="105" t="s">
        <v>87</v>
      </c>
      <c r="C22" s="100" t="s">
        <v>88</v>
      </c>
      <c r="D22" s="100">
        <v>62072951</v>
      </c>
      <c r="E22" s="100">
        <v>102007667</v>
      </c>
      <c r="F22" s="113">
        <v>600106276</v>
      </c>
      <c r="G22" s="110" t="s">
        <v>90</v>
      </c>
      <c r="H22" s="109" t="s">
        <v>72</v>
      </c>
      <c r="I22" s="110" t="s">
        <v>73</v>
      </c>
      <c r="J22" s="109" t="s">
        <v>89</v>
      </c>
      <c r="K22" s="170" t="s">
        <v>104</v>
      </c>
      <c r="L22" s="171">
        <v>25000000</v>
      </c>
      <c r="M22" s="112">
        <f t="shared" si="0"/>
        <v>17500000</v>
      </c>
      <c r="N22" s="105">
        <v>2023</v>
      </c>
      <c r="O22" s="113">
        <v>2027</v>
      </c>
      <c r="P22" s="99" t="s">
        <v>75</v>
      </c>
      <c r="Q22" s="100" t="s">
        <v>75</v>
      </c>
      <c r="R22" s="100" t="s">
        <v>75</v>
      </c>
      <c r="S22" s="101" t="s">
        <v>75</v>
      </c>
      <c r="T22" s="109"/>
      <c r="U22" s="110" t="s">
        <v>75</v>
      </c>
      <c r="V22" s="109"/>
      <c r="W22" s="110" t="s">
        <v>75</v>
      </c>
      <c r="X22" s="109" t="s">
        <v>75</v>
      </c>
      <c r="Y22" s="99" t="s">
        <v>123</v>
      </c>
      <c r="Z22" s="101" t="s">
        <v>107</v>
      </c>
    </row>
    <row r="23" spans="1:26" s="22" customFormat="1" ht="118.15" customHeight="1" x14ac:dyDescent="0.25">
      <c r="A23" s="282">
        <v>13</v>
      </c>
      <c r="B23" s="105" t="s">
        <v>91</v>
      </c>
      <c r="C23" s="100" t="s">
        <v>92</v>
      </c>
      <c r="D23" s="119">
        <v>3798798</v>
      </c>
      <c r="E23" s="100">
        <v>181066122</v>
      </c>
      <c r="F23" s="113">
        <v>691007586</v>
      </c>
      <c r="G23" s="110" t="s">
        <v>93</v>
      </c>
      <c r="H23" s="109" t="s">
        <v>72</v>
      </c>
      <c r="I23" s="110" t="s">
        <v>73</v>
      </c>
      <c r="J23" s="109" t="s">
        <v>73</v>
      </c>
      <c r="K23" s="170" t="s">
        <v>94</v>
      </c>
      <c r="L23" s="314">
        <v>70000000</v>
      </c>
      <c r="M23" s="315">
        <f t="shared" si="0"/>
        <v>49000000</v>
      </c>
      <c r="N23" s="105">
        <v>2023</v>
      </c>
      <c r="O23" s="113">
        <v>2027</v>
      </c>
      <c r="P23" s="99" t="s">
        <v>75</v>
      </c>
      <c r="Q23" s="100" t="s">
        <v>75</v>
      </c>
      <c r="R23" s="100" t="s">
        <v>75</v>
      </c>
      <c r="S23" s="101" t="s">
        <v>75</v>
      </c>
      <c r="T23" s="109"/>
      <c r="U23" s="110" t="s">
        <v>75</v>
      </c>
      <c r="V23" s="109" t="s">
        <v>75</v>
      </c>
      <c r="W23" s="110" t="s">
        <v>75</v>
      </c>
      <c r="X23" s="109" t="s">
        <v>75</v>
      </c>
      <c r="Y23" s="99" t="s">
        <v>218</v>
      </c>
      <c r="Z23" s="101" t="s">
        <v>107</v>
      </c>
    </row>
    <row r="24" spans="1:26" s="22" customFormat="1" ht="123.6" customHeight="1" x14ac:dyDescent="0.25">
      <c r="A24" s="282">
        <v>14</v>
      </c>
      <c r="B24" s="105" t="s">
        <v>91</v>
      </c>
      <c r="C24" s="100" t="s">
        <v>92</v>
      </c>
      <c r="D24" s="119">
        <v>3798798</v>
      </c>
      <c r="E24" s="100">
        <v>181066122</v>
      </c>
      <c r="F24" s="113">
        <v>691007586</v>
      </c>
      <c r="G24" s="110" t="s">
        <v>95</v>
      </c>
      <c r="H24" s="109" t="s">
        <v>72</v>
      </c>
      <c r="I24" s="110" t="s">
        <v>73</v>
      </c>
      <c r="J24" s="109" t="s">
        <v>73</v>
      </c>
      <c r="K24" s="170" t="s">
        <v>96</v>
      </c>
      <c r="L24" s="171">
        <v>120000000</v>
      </c>
      <c r="M24" s="112">
        <f t="shared" si="0"/>
        <v>84000000</v>
      </c>
      <c r="N24" s="105">
        <v>2023</v>
      </c>
      <c r="O24" s="113">
        <v>2027</v>
      </c>
      <c r="P24" s="99" t="s">
        <v>75</v>
      </c>
      <c r="Q24" s="100" t="s">
        <v>75</v>
      </c>
      <c r="R24" s="100" t="s">
        <v>75</v>
      </c>
      <c r="S24" s="101" t="s">
        <v>75</v>
      </c>
      <c r="T24" s="109"/>
      <c r="U24" s="110" t="s">
        <v>75</v>
      </c>
      <c r="V24" s="109" t="s">
        <v>75</v>
      </c>
      <c r="W24" s="110" t="s">
        <v>75</v>
      </c>
      <c r="X24" s="109" t="s">
        <v>75</v>
      </c>
      <c r="Y24" s="99" t="s">
        <v>124</v>
      </c>
      <c r="Z24" s="101" t="s">
        <v>107</v>
      </c>
    </row>
    <row r="25" spans="1:26" s="22" customFormat="1" ht="132.6" customHeight="1" x14ac:dyDescent="0.25">
      <c r="A25" s="279">
        <v>15</v>
      </c>
      <c r="B25" s="105" t="s">
        <v>91</v>
      </c>
      <c r="C25" s="100" t="s">
        <v>92</v>
      </c>
      <c r="D25" s="119">
        <v>3798798</v>
      </c>
      <c r="E25" s="100">
        <v>181066122</v>
      </c>
      <c r="F25" s="113">
        <v>691007586</v>
      </c>
      <c r="G25" s="110" t="s">
        <v>97</v>
      </c>
      <c r="H25" s="109" t="s">
        <v>72</v>
      </c>
      <c r="I25" s="110" t="s">
        <v>73</v>
      </c>
      <c r="J25" s="109" t="s">
        <v>98</v>
      </c>
      <c r="K25" s="170" t="s">
        <v>105</v>
      </c>
      <c r="L25" s="171">
        <v>30000000</v>
      </c>
      <c r="M25" s="112">
        <f t="shared" si="0"/>
        <v>21000000</v>
      </c>
      <c r="N25" s="105">
        <v>2023</v>
      </c>
      <c r="O25" s="113">
        <v>2027</v>
      </c>
      <c r="P25" s="99" t="s">
        <v>75</v>
      </c>
      <c r="Q25" s="100" t="s">
        <v>75</v>
      </c>
      <c r="R25" s="100" t="s">
        <v>75</v>
      </c>
      <c r="S25" s="101" t="s">
        <v>75</v>
      </c>
      <c r="T25" s="109"/>
      <c r="U25" s="110" t="s">
        <v>75</v>
      </c>
      <c r="V25" s="109" t="s">
        <v>75</v>
      </c>
      <c r="W25" s="110" t="s">
        <v>75</v>
      </c>
      <c r="X25" s="109" t="s">
        <v>75</v>
      </c>
      <c r="Y25" s="99" t="s">
        <v>121</v>
      </c>
      <c r="Z25" s="101" t="s">
        <v>107</v>
      </c>
    </row>
    <row r="26" spans="1:26" s="22" customFormat="1" ht="172.9" customHeight="1" x14ac:dyDescent="0.25">
      <c r="A26" s="279">
        <v>16</v>
      </c>
      <c r="B26" s="105" t="s">
        <v>113</v>
      </c>
      <c r="C26" s="100" t="s">
        <v>114</v>
      </c>
      <c r="D26" s="100">
        <v>75022508</v>
      </c>
      <c r="E26" s="100">
        <v>102931453</v>
      </c>
      <c r="F26" s="113">
        <v>600130401</v>
      </c>
      <c r="G26" s="110" t="s">
        <v>115</v>
      </c>
      <c r="H26" s="109" t="s">
        <v>72</v>
      </c>
      <c r="I26" s="110" t="s">
        <v>73</v>
      </c>
      <c r="J26" s="109" t="s">
        <v>116</v>
      </c>
      <c r="K26" s="170" t="s">
        <v>117</v>
      </c>
      <c r="L26" s="171">
        <v>50000000</v>
      </c>
      <c r="M26" s="112">
        <f t="shared" si="0"/>
        <v>35000000</v>
      </c>
      <c r="N26" s="105">
        <v>2022</v>
      </c>
      <c r="O26" s="113">
        <v>2027</v>
      </c>
      <c r="P26" s="99" t="s">
        <v>75</v>
      </c>
      <c r="Q26" s="100" t="s">
        <v>75</v>
      </c>
      <c r="R26" s="100" t="s">
        <v>75</v>
      </c>
      <c r="S26" s="101" t="s">
        <v>75</v>
      </c>
      <c r="T26" s="109" t="s">
        <v>75</v>
      </c>
      <c r="U26" s="110" t="s">
        <v>75</v>
      </c>
      <c r="V26" s="109" t="s">
        <v>75</v>
      </c>
      <c r="W26" s="110" t="s">
        <v>75</v>
      </c>
      <c r="X26" s="109" t="s">
        <v>75</v>
      </c>
      <c r="Y26" s="99" t="s">
        <v>121</v>
      </c>
      <c r="Z26" s="101" t="s">
        <v>107</v>
      </c>
    </row>
    <row r="27" spans="1:26" s="22" customFormat="1" ht="154.15" customHeight="1" x14ac:dyDescent="0.25">
      <c r="A27" s="282">
        <v>17</v>
      </c>
      <c r="B27" s="105" t="s">
        <v>87</v>
      </c>
      <c r="C27" s="100" t="s">
        <v>88</v>
      </c>
      <c r="D27" s="100">
        <v>62072951</v>
      </c>
      <c r="E27" s="100">
        <v>102007667</v>
      </c>
      <c r="F27" s="113">
        <v>600106276</v>
      </c>
      <c r="G27" s="110" t="s">
        <v>221</v>
      </c>
      <c r="H27" s="109" t="s">
        <v>72</v>
      </c>
      <c r="I27" s="110" t="s">
        <v>73</v>
      </c>
      <c r="J27" s="109" t="s">
        <v>89</v>
      </c>
      <c r="K27" s="170" t="s">
        <v>202</v>
      </c>
      <c r="L27" s="171">
        <v>10000000</v>
      </c>
      <c r="M27" s="112">
        <f t="shared" si="0"/>
        <v>7000000</v>
      </c>
      <c r="N27" s="105">
        <v>2023</v>
      </c>
      <c r="O27" s="113">
        <v>2027</v>
      </c>
      <c r="P27" s="99" t="s">
        <v>75</v>
      </c>
      <c r="Q27" s="100" t="s">
        <v>75</v>
      </c>
      <c r="R27" s="100" t="s">
        <v>75</v>
      </c>
      <c r="S27" s="101" t="s">
        <v>75</v>
      </c>
      <c r="T27" s="109"/>
      <c r="U27" s="110" t="s">
        <v>75</v>
      </c>
      <c r="V27" s="109"/>
      <c r="W27" s="110" t="s">
        <v>75</v>
      </c>
      <c r="X27" s="109" t="s">
        <v>75</v>
      </c>
      <c r="Y27" s="99" t="s">
        <v>203</v>
      </c>
      <c r="Z27" s="101" t="s">
        <v>107</v>
      </c>
    </row>
    <row r="28" spans="1:26" s="22" customFormat="1" ht="141" customHeight="1" x14ac:dyDescent="0.25">
      <c r="A28" s="282">
        <v>18</v>
      </c>
      <c r="B28" s="105" t="s">
        <v>209</v>
      </c>
      <c r="C28" s="100" t="s">
        <v>210</v>
      </c>
      <c r="D28" s="119">
        <v>70983879</v>
      </c>
      <c r="E28" s="100">
        <v>102931615</v>
      </c>
      <c r="F28" s="113">
        <v>600130509</v>
      </c>
      <c r="G28" s="110" t="s">
        <v>215</v>
      </c>
      <c r="H28" s="109" t="s">
        <v>72</v>
      </c>
      <c r="I28" s="110" t="s">
        <v>73</v>
      </c>
      <c r="J28" s="109" t="s">
        <v>213</v>
      </c>
      <c r="K28" s="170" t="s">
        <v>216</v>
      </c>
      <c r="L28" s="171">
        <v>15000000</v>
      </c>
      <c r="M28" s="112">
        <f t="shared" si="0"/>
        <v>10500000</v>
      </c>
      <c r="N28" s="105">
        <v>2024</v>
      </c>
      <c r="O28" s="113">
        <v>2027</v>
      </c>
      <c r="P28" s="99" t="s">
        <v>75</v>
      </c>
      <c r="Q28" s="100" t="s">
        <v>75</v>
      </c>
      <c r="R28" s="100" t="s">
        <v>75</v>
      </c>
      <c r="S28" s="101" t="s">
        <v>75</v>
      </c>
      <c r="T28" s="109"/>
      <c r="U28" s="110" t="s">
        <v>75</v>
      </c>
      <c r="V28" s="109"/>
      <c r="W28" s="110" t="s">
        <v>75</v>
      </c>
      <c r="X28" s="109" t="s">
        <v>75</v>
      </c>
      <c r="Y28" s="99" t="s">
        <v>217</v>
      </c>
      <c r="Z28" s="101" t="s">
        <v>107</v>
      </c>
    </row>
    <row r="29" spans="1:26" s="22" customFormat="1" ht="117.6" customHeight="1" x14ac:dyDescent="0.25">
      <c r="A29" s="279">
        <v>19</v>
      </c>
      <c r="B29" s="105" t="s">
        <v>91</v>
      </c>
      <c r="C29" s="100" t="s">
        <v>92</v>
      </c>
      <c r="D29" s="119">
        <v>3798798</v>
      </c>
      <c r="E29" s="100">
        <v>181066122</v>
      </c>
      <c r="F29" s="113">
        <v>691007586</v>
      </c>
      <c r="G29" s="110" t="s">
        <v>219</v>
      </c>
      <c r="H29" s="109" t="s">
        <v>72</v>
      </c>
      <c r="I29" s="110" t="s">
        <v>73</v>
      </c>
      <c r="J29" s="109" t="s">
        <v>73</v>
      </c>
      <c r="K29" s="170" t="s">
        <v>220</v>
      </c>
      <c r="L29" s="171">
        <v>30000000</v>
      </c>
      <c r="M29" s="112">
        <f t="shared" si="0"/>
        <v>21000000</v>
      </c>
      <c r="N29" s="105">
        <v>2023</v>
      </c>
      <c r="O29" s="113">
        <v>2027</v>
      </c>
      <c r="P29" s="99" t="s">
        <v>75</v>
      </c>
      <c r="Q29" s="100" t="s">
        <v>75</v>
      </c>
      <c r="R29" s="100" t="s">
        <v>75</v>
      </c>
      <c r="S29" s="101" t="s">
        <v>75</v>
      </c>
      <c r="T29" s="109"/>
      <c r="U29" s="110" t="s">
        <v>75</v>
      </c>
      <c r="V29" s="109" t="s">
        <v>75</v>
      </c>
      <c r="W29" s="110" t="s">
        <v>75</v>
      </c>
      <c r="X29" s="109" t="s">
        <v>75</v>
      </c>
      <c r="Y29" s="99" t="s">
        <v>124</v>
      </c>
      <c r="Z29" s="101" t="s">
        <v>107</v>
      </c>
    </row>
    <row r="30" spans="1:26" s="22" customFormat="1" ht="356.25" customHeight="1" x14ac:dyDescent="0.25">
      <c r="A30" s="283">
        <v>20</v>
      </c>
      <c r="B30" s="183" t="s">
        <v>282</v>
      </c>
      <c r="C30" s="184" t="s">
        <v>283</v>
      </c>
      <c r="D30" s="185">
        <v>3798798</v>
      </c>
      <c r="E30" s="186">
        <v>181066122</v>
      </c>
      <c r="F30" s="185">
        <v>691007586</v>
      </c>
      <c r="G30" s="182" t="s">
        <v>284</v>
      </c>
      <c r="H30" s="187" t="s">
        <v>72</v>
      </c>
      <c r="I30" s="182" t="s">
        <v>73</v>
      </c>
      <c r="J30" s="187" t="s">
        <v>74</v>
      </c>
      <c r="K30" s="188" t="s">
        <v>331</v>
      </c>
      <c r="L30" s="314">
        <v>15000000</v>
      </c>
      <c r="M30" s="315">
        <f t="shared" si="0"/>
        <v>10500000</v>
      </c>
      <c r="N30" s="183">
        <v>2024</v>
      </c>
      <c r="O30" s="185">
        <v>2027</v>
      </c>
      <c r="P30" s="191" t="s">
        <v>75</v>
      </c>
      <c r="Q30" s="186" t="s">
        <v>75</v>
      </c>
      <c r="R30" s="186" t="s">
        <v>75</v>
      </c>
      <c r="S30" s="192" t="s">
        <v>75</v>
      </c>
      <c r="T30" s="187"/>
      <c r="U30" s="182" t="s">
        <v>75</v>
      </c>
      <c r="V30" s="187" t="s">
        <v>75</v>
      </c>
      <c r="W30" s="182" t="s">
        <v>75</v>
      </c>
      <c r="X30" s="187" t="s">
        <v>75</v>
      </c>
      <c r="Y30" s="191" t="s">
        <v>285</v>
      </c>
      <c r="Z30" s="192" t="s">
        <v>286</v>
      </c>
    </row>
    <row r="31" spans="1:26" s="22" customFormat="1" ht="135" x14ac:dyDescent="0.25">
      <c r="A31" s="283">
        <v>21</v>
      </c>
      <c r="B31" s="183" t="s">
        <v>288</v>
      </c>
      <c r="C31" s="186" t="s">
        <v>88</v>
      </c>
      <c r="D31" s="184">
        <v>62072951</v>
      </c>
      <c r="E31" s="186">
        <v>102007667</v>
      </c>
      <c r="F31" s="185">
        <v>600106276</v>
      </c>
      <c r="G31" s="182" t="s">
        <v>289</v>
      </c>
      <c r="H31" s="187" t="s">
        <v>72</v>
      </c>
      <c r="I31" s="182" t="s">
        <v>73</v>
      </c>
      <c r="J31" s="187" t="s">
        <v>89</v>
      </c>
      <c r="K31" s="188" t="s">
        <v>332</v>
      </c>
      <c r="L31" s="423">
        <v>25000000</v>
      </c>
      <c r="M31" s="424">
        <f t="shared" si="0"/>
        <v>17500000</v>
      </c>
      <c r="N31" s="183">
        <v>2024</v>
      </c>
      <c r="O31" s="185">
        <v>2027</v>
      </c>
      <c r="P31" s="191" t="s">
        <v>75</v>
      </c>
      <c r="Q31" s="186" t="s">
        <v>75</v>
      </c>
      <c r="R31" s="186" t="s">
        <v>75</v>
      </c>
      <c r="S31" s="192" t="s">
        <v>75</v>
      </c>
      <c r="T31" s="187"/>
      <c r="U31" s="182" t="s">
        <v>75</v>
      </c>
      <c r="V31" s="187" t="s">
        <v>75</v>
      </c>
      <c r="W31" s="182" t="s">
        <v>75</v>
      </c>
      <c r="X31" s="187" t="s">
        <v>75</v>
      </c>
      <c r="Y31" s="191" t="s">
        <v>287</v>
      </c>
      <c r="Z31" s="192" t="s">
        <v>222</v>
      </c>
    </row>
    <row r="32" spans="1:26" s="22" customFormat="1" ht="194.45" customHeight="1" x14ac:dyDescent="0.25">
      <c r="A32" s="284">
        <v>22</v>
      </c>
      <c r="B32" s="183" t="s">
        <v>264</v>
      </c>
      <c r="C32" s="186" t="s">
        <v>265</v>
      </c>
      <c r="D32" s="186">
        <v>70942528</v>
      </c>
      <c r="E32" s="186">
        <v>102179956</v>
      </c>
      <c r="F32" s="185">
        <v>600111326</v>
      </c>
      <c r="G32" s="182" t="s">
        <v>266</v>
      </c>
      <c r="H32" s="187" t="s">
        <v>72</v>
      </c>
      <c r="I32" s="182" t="s">
        <v>73</v>
      </c>
      <c r="J32" s="187" t="s">
        <v>267</v>
      </c>
      <c r="K32" s="188" t="s">
        <v>268</v>
      </c>
      <c r="L32" s="189">
        <v>3000000</v>
      </c>
      <c r="M32" s="190">
        <f t="shared" si="0"/>
        <v>2100000</v>
      </c>
      <c r="N32" s="183">
        <v>2025</v>
      </c>
      <c r="O32" s="185">
        <v>2027</v>
      </c>
      <c r="P32" s="194"/>
      <c r="Q32" s="195"/>
      <c r="R32" s="195" t="s">
        <v>75</v>
      </c>
      <c r="S32" s="196" t="s">
        <v>75</v>
      </c>
      <c r="T32" s="197"/>
      <c r="U32" s="193"/>
      <c r="V32" s="197"/>
      <c r="W32" s="193"/>
      <c r="X32" s="198" t="s">
        <v>75</v>
      </c>
      <c r="Y32" s="191" t="s">
        <v>269</v>
      </c>
      <c r="Z32" s="192" t="s">
        <v>270</v>
      </c>
    </row>
    <row r="33" spans="1:26" s="22" customFormat="1" ht="205.9" customHeight="1" thickBot="1" x14ac:dyDescent="0.3">
      <c r="A33" s="285">
        <v>23</v>
      </c>
      <c r="B33" s="200" t="s">
        <v>264</v>
      </c>
      <c r="C33" s="201" t="s">
        <v>265</v>
      </c>
      <c r="D33" s="201">
        <v>70942528</v>
      </c>
      <c r="E33" s="201">
        <v>102179956</v>
      </c>
      <c r="F33" s="202">
        <v>600111326</v>
      </c>
      <c r="G33" s="203" t="s">
        <v>271</v>
      </c>
      <c r="H33" s="204" t="s">
        <v>72</v>
      </c>
      <c r="I33" s="203" t="s">
        <v>73</v>
      </c>
      <c r="J33" s="204" t="s">
        <v>277</v>
      </c>
      <c r="K33" s="205" t="s">
        <v>278</v>
      </c>
      <c r="L33" s="206">
        <v>2000000</v>
      </c>
      <c r="M33" s="207">
        <f t="shared" si="0"/>
        <v>1400000</v>
      </c>
      <c r="N33" s="200">
        <v>2025</v>
      </c>
      <c r="O33" s="202">
        <v>2027</v>
      </c>
      <c r="P33" s="208" t="s">
        <v>75</v>
      </c>
      <c r="Q33" s="209" t="s">
        <v>75</v>
      </c>
      <c r="R33" s="209" t="s">
        <v>75</v>
      </c>
      <c r="S33" s="210" t="s">
        <v>75</v>
      </c>
      <c r="T33" s="211"/>
      <c r="U33" s="199"/>
      <c r="V33" s="211"/>
      <c r="W33" s="199"/>
      <c r="X33" s="211"/>
      <c r="Y33" s="212" t="s">
        <v>269</v>
      </c>
      <c r="Z33" s="213" t="s">
        <v>270</v>
      </c>
    </row>
    <row r="34" spans="1:26" s="22" customFormat="1" ht="205.9" customHeight="1" thickBot="1" x14ac:dyDescent="0.3">
      <c r="A34" s="284">
        <v>24</v>
      </c>
      <c r="B34" s="254" t="s">
        <v>321</v>
      </c>
      <c r="C34" s="255" t="s">
        <v>322</v>
      </c>
      <c r="D34" s="255">
        <v>70996512</v>
      </c>
      <c r="E34" s="255">
        <v>600110761</v>
      </c>
      <c r="F34" s="256">
        <v>600110761</v>
      </c>
      <c r="G34" s="257" t="s">
        <v>323</v>
      </c>
      <c r="H34" s="258" t="s">
        <v>72</v>
      </c>
      <c r="I34" s="257" t="s">
        <v>73</v>
      </c>
      <c r="J34" s="258" t="s">
        <v>149</v>
      </c>
      <c r="K34" s="259" t="s">
        <v>324</v>
      </c>
      <c r="L34" s="260">
        <v>1500000</v>
      </c>
      <c r="M34" s="261">
        <f>L34/100*70</f>
        <v>1050000</v>
      </c>
      <c r="N34" s="254">
        <v>45717</v>
      </c>
      <c r="O34" s="256">
        <v>46752</v>
      </c>
      <c r="P34" s="262" t="s">
        <v>75</v>
      </c>
      <c r="Q34" s="263" t="s">
        <v>75</v>
      </c>
      <c r="R34" s="263"/>
      <c r="S34" s="264"/>
      <c r="T34" s="265"/>
      <c r="U34" s="266"/>
      <c r="V34" s="265"/>
      <c r="W34" s="266" t="s">
        <v>75</v>
      </c>
      <c r="X34" s="265"/>
      <c r="Y34" s="267" t="s">
        <v>325</v>
      </c>
      <c r="Z34" s="268" t="s">
        <v>107</v>
      </c>
    </row>
    <row r="35" spans="1:26" s="22" customFormat="1" ht="205.9" customHeight="1" thickBot="1" x14ac:dyDescent="0.3">
      <c r="A35" s="316">
        <v>25</v>
      </c>
      <c r="B35" s="299" t="s">
        <v>70</v>
      </c>
      <c r="C35" s="300" t="s">
        <v>71</v>
      </c>
      <c r="D35" s="300">
        <v>43380107</v>
      </c>
      <c r="E35" s="300" t="s">
        <v>194</v>
      </c>
      <c r="F35" s="301">
        <v>600130177</v>
      </c>
      <c r="G35" s="302" t="s">
        <v>326</v>
      </c>
      <c r="H35" s="303" t="s">
        <v>72</v>
      </c>
      <c r="I35" s="302" t="s">
        <v>73</v>
      </c>
      <c r="J35" s="303" t="s">
        <v>74</v>
      </c>
      <c r="K35" s="304" t="s">
        <v>328</v>
      </c>
      <c r="L35" s="305">
        <v>900000</v>
      </c>
      <c r="M35" s="306">
        <v>630000</v>
      </c>
      <c r="N35" s="299">
        <v>2025</v>
      </c>
      <c r="O35" s="301">
        <v>2027</v>
      </c>
      <c r="P35" s="307"/>
      <c r="Q35" s="308" t="s">
        <v>75</v>
      </c>
      <c r="R35" s="308"/>
      <c r="S35" s="309"/>
      <c r="T35" s="310"/>
      <c r="U35" s="311"/>
      <c r="V35" s="310"/>
      <c r="W35" s="311"/>
      <c r="X35" s="310"/>
      <c r="Y35" s="312" t="s">
        <v>330</v>
      </c>
      <c r="Z35" s="313" t="s">
        <v>107</v>
      </c>
    </row>
    <row r="36" spans="1:26" s="22" customFormat="1" ht="205.9" customHeight="1" thickBot="1" x14ac:dyDescent="0.3">
      <c r="A36" s="316">
        <v>26</v>
      </c>
      <c r="B36" s="299" t="s">
        <v>70</v>
      </c>
      <c r="C36" s="300" t="s">
        <v>71</v>
      </c>
      <c r="D36" s="300">
        <v>43380107</v>
      </c>
      <c r="E36" s="300" t="s">
        <v>194</v>
      </c>
      <c r="F36" s="301">
        <v>600130177</v>
      </c>
      <c r="G36" s="302" t="s">
        <v>327</v>
      </c>
      <c r="H36" s="303" t="s">
        <v>72</v>
      </c>
      <c r="I36" s="302" t="s">
        <v>73</v>
      </c>
      <c r="J36" s="303" t="s">
        <v>74</v>
      </c>
      <c r="K36" s="304" t="s">
        <v>329</v>
      </c>
      <c r="L36" s="305">
        <v>4000000</v>
      </c>
      <c r="M36" s="306">
        <v>2800000</v>
      </c>
      <c r="N36" s="299">
        <v>2026</v>
      </c>
      <c r="O36" s="301">
        <v>2027</v>
      </c>
      <c r="P36" s="307"/>
      <c r="Q36" s="308"/>
      <c r="R36" s="308"/>
      <c r="S36" s="309" t="s">
        <v>75</v>
      </c>
      <c r="T36" s="310"/>
      <c r="U36" s="311"/>
      <c r="V36" s="310"/>
      <c r="W36" s="311"/>
      <c r="X36" s="310"/>
      <c r="Y36" s="312"/>
      <c r="Z36" s="313" t="s">
        <v>107</v>
      </c>
    </row>
    <row r="37" spans="1:26" s="22" customFormat="1" ht="150" x14ac:dyDescent="0.25">
      <c r="A37" s="434">
        <v>27</v>
      </c>
      <c r="B37" s="425" t="s">
        <v>288</v>
      </c>
      <c r="C37" s="426" t="s">
        <v>88</v>
      </c>
      <c r="D37" s="427">
        <v>62072951</v>
      </c>
      <c r="E37" s="426">
        <v>102007667</v>
      </c>
      <c r="F37" s="428">
        <v>600106276</v>
      </c>
      <c r="G37" s="429" t="s">
        <v>334</v>
      </c>
      <c r="H37" s="430" t="s">
        <v>72</v>
      </c>
      <c r="I37" s="429" t="s">
        <v>73</v>
      </c>
      <c r="J37" s="430" t="s">
        <v>89</v>
      </c>
      <c r="K37" s="431" t="s">
        <v>336</v>
      </c>
      <c r="L37" s="423">
        <v>5000000</v>
      </c>
      <c r="M37" s="424">
        <f t="shared" ref="M37:M38" si="1">L37*0.7</f>
        <v>3500000</v>
      </c>
      <c r="N37" s="425">
        <v>2027</v>
      </c>
      <c r="O37" s="428">
        <v>2029</v>
      </c>
      <c r="P37" s="432"/>
      <c r="Q37" s="426" t="s">
        <v>75</v>
      </c>
      <c r="R37" s="426" t="s">
        <v>75</v>
      </c>
      <c r="S37" s="433" t="s">
        <v>75</v>
      </c>
      <c r="T37" s="430"/>
      <c r="U37" s="429"/>
      <c r="V37" s="430"/>
      <c r="W37" s="429"/>
      <c r="X37" s="430" t="s">
        <v>75</v>
      </c>
      <c r="Y37" s="432" t="s">
        <v>338</v>
      </c>
      <c r="Z37" s="433" t="s">
        <v>107</v>
      </c>
    </row>
    <row r="38" spans="1:26" s="22" customFormat="1" ht="165" x14ac:dyDescent="0.25">
      <c r="A38" s="435">
        <v>28</v>
      </c>
      <c r="B38" s="425" t="s">
        <v>288</v>
      </c>
      <c r="C38" s="426" t="s">
        <v>88</v>
      </c>
      <c r="D38" s="427">
        <v>62072951</v>
      </c>
      <c r="E38" s="426">
        <v>102007667</v>
      </c>
      <c r="F38" s="428">
        <v>600106276</v>
      </c>
      <c r="G38" s="429" t="s">
        <v>335</v>
      </c>
      <c r="H38" s="430" t="s">
        <v>72</v>
      </c>
      <c r="I38" s="429" t="s">
        <v>73</v>
      </c>
      <c r="J38" s="430" t="s">
        <v>89</v>
      </c>
      <c r="K38" s="431" t="s">
        <v>337</v>
      </c>
      <c r="L38" s="423">
        <v>3000000</v>
      </c>
      <c r="M38" s="424">
        <f t="shared" si="1"/>
        <v>2100000</v>
      </c>
      <c r="N38" s="425">
        <v>2027</v>
      </c>
      <c r="O38" s="428">
        <v>2029</v>
      </c>
      <c r="P38" s="432"/>
      <c r="Q38" s="426"/>
      <c r="R38" s="426"/>
      <c r="S38" s="433"/>
      <c r="T38" s="430"/>
      <c r="U38" s="429"/>
      <c r="V38" s="430"/>
      <c r="W38" s="429" t="s">
        <v>75</v>
      </c>
      <c r="X38" s="430"/>
      <c r="Y38" s="432"/>
      <c r="Z38" s="433"/>
    </row>
    <row r="40" spans="1:26" x14ac:dyDescent="0.25">
      <c r="A40" t="s">
        <v>333</v>
      </c>
    </row>
    <row r="42" spans="1:26" ht="36.6" customHeight="1" x14ac:dyDescent="0.25">
      <c r="A42" s="359" t="s">
        <v>320</v>
      </c>
      <c r="B42" s="359"/>
      <c r="C42" s="359"/>
      <c r="D42" s="359"/>
      <c r="E42" s="359"/>
      <c r="F42" s="359"/>
      <c r="G42" s="359"/>
      <c r="H42" s="359"/>
      <c r="I42" s="359"/>
      <c r="J42" s="359"/>
      <c r="K42" s="359"/>
      <c r="L42" s="359"/>
      <c r="M42" s="359"/>
      <c r="N42" s="359"/>
      <c r="O42" s="359"/>
      <c r="P42" s="359"/>
      <c r="Q42" s="359"/>
      <c r="R42" s="359"/>
      <c r="S42" s="359"/>
      <c r="T42" s="359"/>
      <c r="U42" s="359"/>
      <c r="V42" s="359"/>
      <c r="W42" s="359"/>
      <c r="X42" s="359"/>
      <c r="Y42" s="359"/>
      <c r="Z42" s="359"/>
    </row>
    <row r="43" spans="1:26" x14ac:dyDescent="0.25">
      <c r="A43" s="253"/>
      <c r="B43" s="253"/>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row>
    <row r="44" spans="1:26" x14ac:dyDescent="0.25">
      <c r="A44" s="247" t="s">
        <v>28</v>
      </c>
    </row>
    <row r="45" spans="1:26" x14ac:dyDescent="0.25">
      <c r="A45" s="248" t="s">
        <v>36</v>
      </c>
    </row>
    <row r="46" spans="1:26" x14ac:dyDescent="0.25">
      <c r="A46" s="247" t="s">
        <v>290</v>
      </c>
    </row>
    <row r="47" spans="1:26" x14ac:dyDescent="0.25">
      <c r="A47" s="247" t="s">
        <v>291</v>
      </c>
    </row>
    <row r="48" spans="1:26" x14ac:dyDescent="0.25">
      <c r="A48" s="247"/>
    </row>
    <row r="49" spans="1:8" x14ac:dyDescent="0.25">
      <c r="A49" s="247" t="s">
        <v>37</v>
      </c>
    </row>
    <row r="50" spans="1:8" x14ac:dyDescent="0.25">
      <c r="A50" s="247"/>
    </row>
    <row r="51" spans="1:8" x14ac:dyDescent="0.25">
      <c r="A51" s="249" t="s">
        <v>65</v>
      </c>
      <c r="B51" s="120"/>
      <c r="C51" s="120"/>
      <c r="D51" s="120"/>
      <c r="E51" s="120"/>
      <c r="F51" s="120"/>
      <c r="G51" s="120"/>
      <c r="H51" s="120"/>
    </row>
    <row r="52" spans="1:8" x14ac:dyDescent="0.25">
      <c r="A52" s="249" t="s">
        <v>61</v>
      </c>
      <c r="B52" s="120"/>
      <c r="C52" s="120"/>
      <c r="D52" s="120"/>
      <c r="E52" s="120"/>
      <c r="F52" s="120"/>
      <c r="G52" s="120"/>
      <c r="H52" s="120"/>
    </row>
    <row r="53" spans="1:8" x14ac:dyDescent="0.25">
      <c r="A53" s="249" t="s">
        <v>57</v>
      </c>
      <c r="B53" s="120"/>
      <c r="C53" s="120"/>
      <c r="D53" s="120"/>
      <c r="E53" s="120"/>
      <c r="F53" s="120"/>
      <c r="G53" s="120"/>
      <c r="H53" s="120"/>
    </row>
    <row r="54" spans="1:8" x14ac:dyDescent="0.25">
      <c r="A54" s="249" t="s">
        <v>58</v>
      </c>
      <c r="B54" s="120"/>
      <c r="C54" s="120"/>
      <c r="D54" s="120"/>
      <c r="E54" s="120"/>
      <c r="F54" s="120"/>
      <c r="G54" s="120"/>
      <c r="H54" s="120"/>
    </row>
    <row r="55" spans="1:8" x14ac:dyDescent="0.25">
      <c r="A55" s="249" t="s">
        <v>59</v>
      </c>
      <c r="B55" s="120"/>
      <c r="C55" s="120"/>
      <c r="D55" s="120"/>
      <c r="E55" s="120"/>
      <c r="F55" s="120"/>
      <c r="G55" s="120"/>
      <c r="H55" s="120"/>
    </row>
    <row r="56" spans="1:8" x14ac:dyDescent="0.25">
      <c r="A56" s="249" t="s">
        <v>60</v>
      </c>
      <c r="B56" s="120"/>
      <c r="C56" s="120"/>
      <c r="D56" s="120"/>
      <c r="E56" s="120"/>
      <c r="F56" s="120"/>
      <c r="G56" s="120"/>
      <c r="H56" s="120"/>
    </row>
    <row r="57" spans="1:8" x14ac:dyDescent="0.25">
      <c r="A57" s="249" t="s">
        <v>63</v>
      </c>
      <c r="B57" s="120"/>
      <c r="C57" s="120"/>
      <c r="D57" s="120"/>
      <c r="E57" s="120"/>
      <c r="F57" s="120"/>
      <c r="G57" s="120"/>
      <c r="H57" s="120"/>
    </row>
    <row r="58" spans="1:8" x14ac:dyDescent="0.25">
      <c r="A58" s="250" t="s">
        <v>62</v>
      </c>
      <c r="B58" s="121"/>
      <c r="C58" s="121"/>
      <c r="D58" s="121"/>
      <c r="E58" s="121"/>
    </row>
    <row r="59" spans="1:8" x14ac:dyDescent="0.25">
      <c r="A59" s="249" t="s">
        <v>64</v>
      </c>
      <c r="B59" s="120"/>
      <c r="C59" s="120"/>
      <c r="D59" s="120"/>
      <c r="E59" s="120"/>
      <c r="F59" s="120"/>
    </row>
    <row r="60" spans="1:8" x14ac:dyDescent="0.25">
      <c r="A60" s="249" t="s">
        <v>39</v>
      </c>
      <c r="B60" s="120"/>
      <c r="C60" s="120"/>
      <c r="D60" s="120"/>
      <c r="E60" s="120"/>
      <c r="F60" s="120"/>
    </row>
    <row r="61" spans="1:8" x14ac:dyDescent="0.25">
      <c r="A61" s="249"/>
      <c r="B61" s="120"/>
      <c r="C61" s="120"/>
      <c r="D61" s="120"/>
      <c r="E61" s="120"/>
      <c r="F61" s="120"/>
    </row>
    <row r="62" spans="1:8" x14ac:dyDescent="0.25">
      <c r="A62" s="249" t="s">
        <v>66</v>
      </c>
      <c r="B62" s="120"/>
      <c r="C62" s="120"/>
      <c r="D62" s="120"/>
      <c r="E62" s="120"/>
      <c r="F62" s="120"/>
    </row>
    <row r="63" spans="1:8" x14ac:dyDescent="0.25">
      <c r="A63" s="249" t="s">
        <v>54</v>
      </c>
      <c r="B63" s="120"/>
      <c r="C63" s="120"/>
      <c r="D63" s="120"/>
      <c r="E63" s="120"/>
      <c r="F63" s="120"/>
    </row>
    <row r="64" spans="1:8" x14ac:dyDescent="0.25">
      <c r="A64" s="247"/>
    </row>
    <row r="65" spans="1:1" x14ac:dyDescent="0.25">
      <c r="A65" s="247" t="s">
        <v>40</v>
      </c>
    </row>
    <row r="66" spans="1:1" x14ac:dyDescent="0.25">
      <c r="A66" s="249" t="s">
        <v>41</v>
      </c>
    </row>
    <row r="67" spans="1:1" x14ac:dyDescent="0.25">
      <c r="A67" s="247" t="s">
        <v>42</v>
      </c>
    </row>
  </sheetData>
  <mergeCells count="30">
    <mergeCell ref="A42:Z42"/>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honeticPr fontId="34" type="noConversion"/>
  <pageMargins left="0.23622047244094491" right="0.23622047244094491" top="0.35433070866141736" bottom="0.35433070866141736" header="0.31496062992125984" footer="0.31496062992125984"/>
  <pageSetup paperSize="9" scale="42" fitToHeight="0" orientation="landscape" r:id="rId1"/>
  <rowBreaks count="4" manualBreakCount="4">
    <brk id="12" max="25" man="1"/>
    <brk id="18" max="25" man="1"/>
    <brk id="27" max="25" man="1"/>
    <brk id="31" max="25" man="1"/>
  </rowBreaks>
  <colBreaks count="1" manualBreakCount="1">
    <brk id="26" max="5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8"/>
  <sheetViews>
    <sheetView view="pageBreakPreview" topLeftCell="B19" zoomScale="60" zoomScaleNormal="46" zoomScalePageLayoutView="24" workbookViewId="0">
      <selection activeCell="L35" sqref="L35"/>
    </sheetView>
  </sheetViews>
  <sheetFormatPr defaultColWidth="8.7109375" defaultRowHeight="15" x14ac:dyDescent="0.25"/>
  <cols>
    <col min="1" max="1" width="14.28515625" style="122" hidden="1" customWidth="1"/>
    <col min="2" max="2" width="7.28515625" style="122" customWidth="1"/>
    <col min="3" max="3" width="18.28515625" style="122" customWidth="1"/>
    <col min="4" max="4" width="17.5703125" style="122" customWidth="1"/>
    <col min="5" max="5" width="9.7109375" style="122" customWidth="1"/>
    <col min="6" max="6" width="22.28515625" style="122" customWidth="1"/>
    <col min="7" max="8" width="13.7109375" style="122" customWidth="1"/>
    <col min="9" max="9" width="16.7109375" style="122" customWidth="1"/>
    <col min="10" max="10" width="47.5703125" style="122" customWidth="1"/>
    <col min="11" max="11" width="12.28515625" style="122" customWidth="1"/>
    <col min="12" max="12" width="12.42578125" style="122" customWidth="1"/>
    <col min="13" max="13" width="9" style="122" customWidth="1"/>
    <col min="14" max="14" width="8.7109375" style="122"/>
    <col min="15" max="18" width="11.140625" style="122" customWidth="1"/>
    <col min="19" max="19" width="14.140625" style="122" customWidth="1"/>
    <col min="20" max="20" width="10.5703125" style="122" customWidth="1"/>
    <col min="21" max="21" width="8.7109375" style="122"/>
    <col min="22" max="22" width="12.7109375" style="122" customWidth="1"/>
    <col min="23" max="16384" width="8.7109375" style="122"/>
  </cols>
  <sheetData>
    <row r="1" spans="1:20" ht="21.75" customHeight="1" thickBot="1" x14ac:dyDescent="0.3">
      <c r="A1" s="385" t="s">
        <v>43</v>
      </c>
      <c r="B1" s="386"/>
      <c r="C1" s="386"/>
      <c r="D1" s="386"/>
      <c r="E1" s="386"/>
      <c r="F1" s="386"/>
      <c r="G1" s="386"/>
      <c r="H1" s="386"/>
      <c r="I1" s="386"/>
      <c r="J1" s="386"/>
      <c r="K1" s="386"/>
      <c r="L1" s="386"/>
      <c r="M1" s="386"/>
      <c r="N1" s="386"/>
      <c r="O1" s="386"/>
      <c r="P1" s="386"/>
      <c r="Q1" s="386"/>
      <c r="R1" s="386"/>
      <c r="S1" s="386"/>
      <c r="T1" s="387"/>
    </row>
    <row r="2" spans="1:20" ht="41.45" customHeight="1" thickBot="1" x14ac:dyDescent="0.3">
      <c r="A2" s="388" t="s">
        <v>44</v>
      </c>
      <c r="B2" s="393" t="s">
        <v>5</v>
      </c>
      <c r="C2" s="391" t="s">
        <v>45</v>
      </c>
      <c r="D2" s="392"/>
      <c r="E2" s="392"/>
      <c r="F2" s="393" t="s">
        <v>7</v>
      </c>
      <c r="G2" s="396" t="s">
        <v>32</v>
      </c>
      <c r="H2" s="420" t="s">
        <v>55</v>
      </c>
      <c r="I2" s="396" t="s">
        <v>9</v>
      </c>
      <c r="J2" s="393" t="s">
        <v>46</v>
      </c>
      <c r="K2" s="399" t="s">
        <v>293</v>
      </c>
      <c r="L2" s="400"/>
      <c r="M2" s="401" t="s">
        <v>294</v>
      </c>
      <c r="N2" s="402"/>
      <c r="O2" s="411" t="s">
        <v>295</v>
      </c>
      <c r="P2" s="412"/>
      <c r="Q2" s="412"/>
      <c r="R2" s="412"/>
      <c r="S2" s="401" t="s">
        <v>14</v>
      </c>
      <c r="T2" s="402"/>
    </row>
    <row r="3" spans="1:20" ht="22.35" customHeight="1" thickBot="1" x14ac:dyDescent="0.3">
      <c r="A3" s="389"/>
      <c r="B3" s="394"/>
      <c r="C3" s="407" t="s">
        <v>47</v>
      </c>
      <c r="D3" s="409" t="s">
        <v>48</v>
      </c>
      <c r="E3" s="409" t="s">
        <v>49</v>
      </c>
      <c r="F3" s="394"/>
      <c r="G3" s="397"/>
      <c r="H3" s="421"/>
      <c r="I3" s="397"/>
      <c r="J3" s="394"/>
      <c r="K3" s="415" t="s">
        <v>50</v>
      </c>
      <c r="L3" s="415" t="s">
        <v>296</v>
      </c>
      <c r="M3" s="415" t="s">
        <v>22</v>
      </c>
      <c r="N3" s="418" t="s">
        <v>23</v>
      </c>
      <c r="O3" s="413" t="s">
        <v>33</v>
      </c>
      <c r="P3" s="414"/>
      <c r="Q3" s="414"/>
      <c r="R3" s="414"/>
      <c r="S3" s="403" t="s">
        <v>292</v>
      </c>
      <c r="T3" s="405" t="s">
        <v>27</v>
      </c>
    </row>
    <row r="4" spans="1:20" ht="68.25" customHeight="1" thickBot="1" x14ac:dyDescent="0.3">
      <c r="A4" s="390"/>
      <c r="B4" s="395"/>
      <c r="C4" s="408"/>
      <c r="D4" s="410"/>
      <c r="E4" s="410"/>
      <c r="F4" s="395"/>
      <c r="G4" s="398"/>
      <c r="H4" s="422"/>
      <c r="I4" s="398"/>
      <c r="J4" s="395"/>
      <c r="K4" s="416"/>
      <c r="L4" s="417"/>
      <c r="M4" s="416"/>
      <c r="N4" s="419"/>
      <c r="O4" s="1" t="s">
        <v>51</v>
      </c>
      <c r="P4" s="2" t="s">
        <v>297</v>
      </c>
      <c r="Q4" s="2" t="s">
        <v>298</v>
      </c>
      <c r="R4" s="9" t="s">
        <v>299</v>
      </c>
      <c r="S4" s="404"/>
      <c r="T4" s="406"/>
    </row>
    <row r="5" spans="1:20" ht="153" customHeight="1" x14ac:dyDescent="0.25">
      <c r="A5" s="137"/>
      <c r="B5" s="274">
        <v>1</v>
      </c>
      <c r="C5" s="138" t="s">
        <v>192</v>
      </c>
      <c r="D5" s="139" t="s">
        <v>76</v>
      </c>
      <c r="E5" s="140">
        <v>44977721</v>
      </c>
      <c r="F5" s="141" t="s">
        <v>153</v>
      </c>
      <c r="G5" s="142" t="s">
        <v>72</v>
      </c>
      <c r="H5" s="142" t="s">
        <v>73</v>
      </c>
      <c r="I5" s="142" t="s">
        <v>73</v>
      </c>
      <c r="J5" s="141" t="s">
        <v>154</v>
      </c>
      <c r="K5" s="143">
        <v>500000</v>
      </c>
      <c r="L5" s="166">
        <f>K5*0.7</f>
        <v>350000</v>
      </c>
      <c r="M5" s="163">
        <v>2021</v>
      </c>
      <c r="N5" s="145">
        <v>2027</v>
      </c>
      <c r="O5" s="138" t="s">
        <v>75</v>
      </c>
      <c r="P5" s="139"/>
      <c r="Q5" s="139" t="s">
        <v>75</v>
      </c>
      <c r="R5" s="140" t="s">
        <v>75</v>
      </c>
      <c r="S5" s="144" t="s">
        <v>155</v>
      </c>
      <c r="T5" s="145" t="s">
        <v>107</v>
      </c>
    </row>
    <row r="6" spans="1:20" ht="103.9" customHeight="1" x14ac:dyDescent="0.25">
      <c r="A6" s="123"/>
      <c r="B6" s="152">
        <v>2</v>
      </c>
      <c r="C6" s="153" t="s">
        <v>85</v>
      </c>
      <c r="D6" s="154" t="s">
        <v>76</v>
      </c>
      <c r="E6" s="155">
        <v>282707</v>
      </c>
      <c r="F6" s="156" t="s">
        <v>318</v>
      </c>
      <c r="G6" s="156" t="s">
        <v>72</v>
      </c>
      <c r="H6" s="156" t="s">
        <v>73</v>
      </c>
      <c r="I6" s="156" t="s">
        <v>73</v>
      </c>
      <c r="J6" s="157" t="s">
        <v>101</v>
      </c>
      <c r="K6" s="158">
        <v>80000000</v>
      </c>
      <c r="L6" s="167">
        <v>56000000</v>
      </c>
      <c r="M6" s="165">
        <v>2021</v>
      </c>
      <c r="N6" s="160">
        <v>2025</v>
      </c>
      <c r="O6" s="153"/>
      <c r="P6" s="154" t="s">
        <v>75</v>
      </c>
      <c r="Q6" s="154" t="s">
        <v>75</v>
      </c>
      <c r="R6" s="155" t="s">
        <v>75</v>
      </c>
      <c r="S6" s="159"/>
      <c r="T6" s="160" t="s">
        <v>319</v>
      </c>
    </row>
    <row r="7" spans="1:20" ht="151.9" customHeight="1" x14ac:dyDescent="0.25">
      <c r="A7" s="123"/>
      <c r="B7" s="275">
        <v>2</v>
      </c>
      <c r="C7" s="127" t="s">
        <v>156</v>
      </c>
      <c r="D7" s="128"/>
      <c r="E7" s="129">
        <v>75058944</v>
      </c>
      <c r="F7" s="130" t="s">
        <v>263</v>
      </c>
      <c r="G7" s="130" t="s">
        <v>72</v>
      </c>
      <c r="H7" s="130" t="s">
        <v>73</v>
      </c>
      <c r="I7" s="130" t="s">
        <v>157</v>
      </c>
      <c r="J7" s="131" t="s">
        <v>158</v>
      </c>
      <c r="K7" s="132">
        <v>25000000</v>
      </c>
      <c r="L7" s="136">
        <f t="shared" ref="L7:L20" si="0">K7*0.7</f>
        <v>17500000</v>
      </c>
      <c r="M7" s="164">
        <v>2021</v>
      </c>
      <c r="N7" s="134">
        <v>2027</v>
      </c>
      <c r="O7" s="127"/>
      <c r="P7" s="128" t="s">
        <v>75</v>
      </c>
      <c r="Q7" s="128" t="s">
        <v>75</v>
      </c>
      <c r="R7" s="129" t="s">
        <v>75</v>
      </c>
      <c r="S7" s="133" t="s">
        <v>223</v>
      </c>
      <c r="T7" s="134" t="s">
        <v>222</v>
      </c>
    </row>
    <row r="8" spans="1:20" ht="185.45" customHeight="1" x14ac:dyDescent="0.25">
      <c r="A8" s="123"/>
      <c r="B8" s="276">
        <v>3</v>
      </c>
      <c r="C8" s="127" t="s">
        <v>156</v>
      </c>
      <c r="D8" s="128"/>
      <c r="E8" s="129">
        <v>75058944</v>
      </c>
      <c r="F8" s="130" t="s">
        <v>159</v>
      </c>
      <c r="G8" s="130" t="s">
        <v>72</v>
      </c>
      <c r="H8" s="130" t="s">
        <v>73</v>
      </c>
      <c r="I8" s="130"/>
      <c r="J8" s="131" t="s">
        <v>160</v>
      </c>
      <c r="K8" s="132">
        <v>23000000</v>
      </c>
      <c r="L8" s="136">
        <f t="shared" si="0"/>
        <v>16099999.999999998</v>
      </c>
      <c r="M8" s="164">
        <v>2021</v>
      </c>
      <c r="N8" s="134">
        <v>2027</v>
      </c>
      <c r="O8" s="127"/>
      <c r="P8" s="128"/>
      <c r="Q8" s="128"/>
      <c r="R8" s="129"/>
      <c r="S8" s="133" t="s">
        <v>109</v>
      </c>
      <c r="T8" s="134" t="s">
        <v>107</v>
      </c>
    </row>
    <row r="9" spans="1:20" ht="186.6" customHeight="1" x14ac:dyDescent="0.25">
      <c r="A9" s="123"/>
      <c r="B9" s="277">
        <v>4</v>
      </c>
      <c r="C9" s="127" t="s">
        <v>161</v>
      </c>
      <c r="D9" s="128" t="s">
        <v>85</v>
      </c>
      <c r="E9" s="129">
        <v>49457543</v>
      </c>
      <c r="F9" s="130" t="s">
        <v>162</v>
      </c>
      <c r="G9" s="130" t="s">
        <v>72</v>
      </c>
      <c r="H9" s="130" t="s">
        <v>73</v>
      </c>
      <c r="I9" s="130" t="s">
        <v>73</v>
      </c>
      <c r="J9" s="131" t="s">
        <v>300</v>
      </c>
      <c r="K9" s="135">
        <v>1360000</v>
      </c>
      <c r="L9" s="136">
        <f t="shared" si="0"/>
        <v>951999.99999999988</v>
      </c>
      <c r="M9" s="164">
        <v>2021</v>
      </c>
      <c r="N9" s="134">
        <v>2027</v>
      </c>
      <c r="O9" s="127"/>
      <c r="P9" s="128" t="s">
        <v>75</v>
      </c>
      <c r="Q9" s="128" t="s">
        <v>75</v>
      </c>
      <c r="R9" s="129" t="s">
        <v>75</v>
      </c>
      <c r="S9" s="133" t="s">
        <v>163</v>
      </c>
      <c r="T9" s="134" t="s">
        <v>107</v>
      </c>
    </row>
    <row r="10" spans="1:20" ht="128.44999999999999" customHeight="1" x14ac:dyDescent="0.25">
      <c r="A10" s="123"/>
      <c r="B10" s="275">
        <v>5</v>
      </c>
      <c r="C10" s="127" t="s">
        <v>161</v>
      </c>
      <c r="D10" s="128" t="s">
        <v>85</v>
      </c>
      <c r="E10" s="129">
        <v>49457543</v>
      </c>
      <c r="F10" s="130" t="s">
        <v>164</v>
      </c>
      <c r="G10" s="130" t="s">
        <v>72</v>
      </c>
      <c r="H10" s="130" t="s">
        <v>73</v>
      </c>
      <c r="I10" s="130" t="s">
        <v>73</v>
      </c>
      <c r="J10" s="131" t="s">
        <v>165</v>
      </c>
      <c r="K10" s="135">
        <v>950000</v>
      </c>
      <c r="L10" s="136">
        <f t="shared" si="0"/>
        <v>665000</v>
      </c>
      <c r="M10" s="164">
        <v>2021</v>
      </c>
      <c r="N10" s="134">
        <v>2027</v>
      </c>
      <c r="O10" s="127" t="s">
        <v>75</v>
      </c>
      <c r="P10" s="128" t="s">
        <v>75</v>
      </c>
      <c r="Q10" s="128" t="s">
        <v>75</v>
      </c>
      <c r="R10" s="129" t="s">
        <v>75</v>
      </c>
      <c r="S10" s="133" t="s">
        <v>166</v>
      </c>
      <c r="T10" s="134" t="s">
        <v>107</v>
      </c>
    </row>
    <row r="11" spans="1:20" ht="119.45" customHeight="1" x14ac:dyDescent="0.25">
      <c r="A11" s="123"/>
      <c r="B11" s="277">
        <v>6</v>
      </c>
      <c r="C11" s="127" t="s">
        <v>161</v>
      </c>
      <c r="D11" s="128" t="s">
        <v>85</v>
      </c>
      <c r="E11" s="129">
        <v>49457543</v>
      </c>
      <c r="F11" s="130" t="s">
        <v>167</v>
      </c>
      <c r="G11" s="130" t="s">
        <v>72</v>
      </c>
      <c r="H11" s="130" t="s">
        <v>73</v>
      </c>
      <c r="I11" s="130" t="s">
        <v>73</v>
      </c>
      <c r="J11" s="131" t="s">
        <v>168</v>
      </c>
      <c r="K11" s="132">
        <v>1700000</v>
      </c>
      <c r="L11" s="136">
        <f t="shared" si="0"/>
        <v>1190000</v>
      </c>
      <c r="M11" s="164">
        <v>2023</v>
      </c>
      <c r="N11" s="134">
        <v>2027</v>
      </c>
      <c r="O11" s="127"/>
      <c r="P11" s="128" t="s">
        <v>75</v>
      </c>
      <c r="Q11" s="128" t="s">
        <v>75</v>
      </c>
      <c r="R11" s="129" t="s">
        <v>75</v>
      </c>
      <c r="S11" s="133" t="s">
        <v>166</v>
      </c>
      <c r="T11" s="134" t="s">
        <v>107</v>
      </c>
    </row>
    <row r="12" spans="1:20" ht="133.9" customHeight="1" x14ac:dyDescent="0.25">
      <c r="A12" s="123"/>
      <c r="B12" s="277">
        <v>7</v>
      </c>
      <c r="C12" s="127" t="s">
        <v>110</v>
      </c>
      <c r="D12" s="128" t="s">
        <v>110</v>
      </c>
      <c r="E12" s="129">
        <v>26635160</v>
      </c>
      <c r="F12" s="130" t="s">
        <v>111</v>
      </c>
      <c r="G12" s="130" t="s">
        <v>72</v>
      </c>
      <c r="H12" s="130" t="s">
        <v>73</v>
      </c>
      <c r="I12" s="130" t="s">
        <v>112</v>
      </c>
      <c r="J12" s="131" t="s">
        <v>201</v>
      </c>
      <c r="K12" s="135">
        <v>1000000</v>
      </c>
      <c r="L12" s="136">
        <f t="shared" si="0"/>
        <v>700000</v>
      </c>
      <c r="M12" s="164">
        <v>2022</v>
      </c>
      <c r="N12" s="134">
        <v>2027</v>
      </c>
      <c r="O12" s="127"/>
      <c r="P12" s="128" t="s">
        <v>75</v>
      </c>
      <c r="Q12" s="128" t="s">
        <v>75</v>
      </c>
      <c r="R12" s="129"/>
      <c r="S12" s="133" t="s">
        <v>169</v>
      </c>
      <c r="T12" s="134" t="s">
        <v>107</v>
      </c>
    </row>
    <row r="13" spans="1:20" ht="91.15" customHeight="1" x14ac:dyDescent="0.25">
      <c r="A13" s="123"/>
      <c r="B13" s="277">
        <v>8</v>
      </c>
      <c r="C13" s="127" t="s">
        <v>170</v>
      </c>
      <c r="D13" s="128" t="s">
        <v>170</v>
      </c>
      <c r="E13" s="129">
        <v>3305007</v>
      </c>
      <c r="F13" s="130" t="s">
        <v>171</v>
      </c>
      <c r="G13" s="130" t="s">
        <v>72</v>
      </c>
      <c r="H13" s="130" t="s">
        <v>73</v>
      </c>
      <c r="I13" s="130" t="s">
        <v>74</v>
      </c>
      <c r="J13" s="131" t="s">
        <v>172</v>
      </c>
      <c r="K13" s="135">
        <v>400000</v>
      </c>
      <c r="L13" s="136">
        <f t="shared" si="0"/>
        <v>280000</v>
      </c>
      <c r="M13" s="164">
        <v>2021</v>
      </c>
      <c r="N13" s="134">
        <v>2027</v>
      </c>
      <c r="O13" s="127" t="s">
        <v>75</v>
      </c>
      <c r="P13" s="128" t="s">
        <v>75</v>
      </c>
      <c r="Q13" s="128" t="s">
        <v>75</v>
      </c>
      <c r="R13" s="129" t="s">
        <v>75</v>
      </c>
      <c r="S13" s="133" t="s">
        <v>109</v>
      </c>
      <c r="T13" s="134" t="s">
        <v>107</v>
      </c>
    </row>
    <row r="14" spans="1:20" ht="103.9" customHeight="1" x14ac:dyDescent="0.25">
      <c r="A14" s="123"/>
      <c r="B14" s="277">
        <v>9</v>
      </c>
      <c r="C14" s="127" t="s">
        <v>170</v>
      </c>
      <c r="D14" s="128" t="s">
        <v>170</v>
      </c>
      <c r="E14" s="129">
        <v>3305007</v>
      </c>
      <c r="F14" s="130" t="s">
        <v>173</v>
      </c>
      <c r="G14" s="130" t="s">
        <v>72</v>
      </c>
      <c r="H14" s="130" t="s">
        <v>73</v>
      </c>
      <c r="I14" s="130" t="s">
        <v>74</v>
      </c>
      <c r="J14" s="131" t="s">
        <v>174</v>
      </c>
      <c r="K14" s="135">
        <v>800000</v>
      </c>
      <c r="L14" s="136">
        <f t="shared" si="0"/>
        <v>560000</v>
      </c>
      <c r="M14" s="164">
        <v>2021</v>
      </c>
      <c r="N14" s="134">
        <v>2027</v>
      </c>
      <c r="O14" s="127"/>
      <c r="P14" s="128" t="s">
        <v>75</v>
      </c>
      <c r="Q14" s="128" t="s">
        <v>75</v>
      </c>
      <c r="R14" s="129"/>
      <c r="S14" s="133" t="s">
        <v>109</v>
      </c>
      <c r="T14" s="134" t="s">
        <v>175</v>
      </c>
    </row>
    <row r="15" spans="1:20" ht="247.9" customHeight="1" x14ac:dyDescent="0.25">
      <c r="A15" s="123"/>
      <c r="B15" s="277">
        <v>10</v>
      </c>
      <c r="C15" s="127" t="s">
        <v>176</v>
      </c>
      <c r="D15" s="128" t="s">
        <v>176</v>
      </c>
      <c r="E15" s="129">
        <v>27001652</v>
      </c>
      <c r="F15" s="130" t="s">
        <v>177</v>
      </c>
      <c r="G15" s="130" t="s">
        <v>72</v>
      </c>
      <c r="H15" s="130" t="s">
        <v>73</v>
      </c>
      <c r="I15" s="130" t="s">
        <v>149</v>
      </c>
      <c r="J15" s="131" t="s">
        <v>178</v>
      </c>
      <c r="K15" s="135">
        <v>9000000</v>
      </c>
      <c r="L15" s="136">
        <f t="shared" si="0"/>
        <v>6300000</v>
      </c>
      <c r="M15" s="164">
        <v>2021</v>
      </c>
      <c r="N15" s="134">
        <v>2027</v>
      </c>
      <c r="O15" s="127"/>
      <c r="P15" s="128" t="s">
        <v>75</v>
      </c>
      <c r="Q15" s="128" t="s">
        <v>75</v>
      </c>
      <c r="R15" s="129" t="s">
        <v>75</v>
      </c>
      <c r="S15" s="133" t="s">
        <v>183</v>
      </c>
      <c r="T15" s="134" t="s">
        <v>107</v>
      </c>
    </row>
    <row r="16" spans="1:20" ht="68.25" customHeight="1" x14ac:dyDescent="0.25">
      <c r="A16" s="123"/>
      <c r="B16" s="276">
        <v>11</v>
      </c>
      <c r="C16" s="127" t="s">
        <v>176</v>
      </c>
      <c r="D16" s="128" t="s">
        <v>176</v>
      </c>
      <c r="E16" s="129">
        <v>27001652</v>
      </c>
      <c r="F16" s="130" t="s">
        <v>179</v>
      </c>
      <c r="G16" s="130" t="s">
        <v>72</v>
      </c>
      <c r="H16" s="130" t="s">
        <v>73</v>
      </c>
      <c r="I16" s="130" t="s">
        <v>149</v>
      </c>
      <c r="J16" s="131" t="s">
        <v>180</v>
      </c>
      <c r="K16" s="135">
        <v>850000</v>
      </c>
      <c r="L16" s="136">
        <f t="shared" si="0"/>
        <v>595000</v>
      </c>
      <c r="M16" s="164">
        <v>2021</v>
      </c>
      <c r="N16" s="134">
        <v>2027</v>
      </c>
      <c r="O16" s="127"/>
      <c r="P16" s="128" t="s">
        <v>75</v>
      </c>
      <c r="Q16" s="128" t="s">
        <v>75</v>
      </c>
      <c r="R16" s="129"/>
      <c r="S16" s="133" t="s">
        <v>109</v>
      </c>
      <c r="T16" s="134" t="s">
        <v>107</v>
      </c>
    </row>
    <row r="17" spans="1:22" ht="109.9" customHeight="1" x14ac:dyDescent="0.25">
      <c r="A17" s="123"/>
      <c r="B17" s="277">
        <v>12</v>
      </c>
      <c r="C17" s="127" t="s">
        <v>176</v>
      </c>
      <c r="D17" s="128" t="s">
        <v>176</v>
      </c>
      <c r="E17" s="129">
        <v>27001652</v>
      </c>
      <c r="F17" s="130" t="s">
        <v>181</v>
      </c>
      <c r="G17" s="130" t="s">
        <v>72</v>
      </c>
      <c r="H17" s="130" t="s">
        <v>73</v>
      </c>
      <c r="I17" s="130" t="s">
        <v>149</v>
      </c>
      <c r="J17" s="131" t="s">
        <v>182</v>
      </c>
      <c r="K17" s="135">
        <v>1200000</v>
      </c>
      <c r="L17" s="136">
        <f t="shared" si="0"/>
        <v>840000</v>
      </c>
      <c r="M17" s="164">
        <v>2021</v>
      </c>
      <c r="N17" s="134">
        <v>2027</v>
      </c>
      <c r="O17" s="127" t="s">
        <v>75</v>
      </c>
      <c r="P17" s="128" t="s">
        <v>75</v>
      </c>
      <c r="Q17" s="128" t="s">
        <v>75</v>
      </c>
      <c r="R17" s="129" t="s">
        <v>75</v>
      </c>
      <c r="S17" s="133" t="s">
        <v>109</v>
      </c>
      <c r="T17" s="134" t="s">
        <v>107</v>
      </c>
    </row>
    <row r="18" spans="1:22" ht="234.6" customHeight="1" x14ac:dyDescent="0.25">
      <c r="A18" s="123"/>
      <c r="B18" s="277">
        <v>13</v>
      </c>
      <c r="C18" s="127" t="s">
        <v>184</v>
      </c>
      <c r="D18" s="128"/>
      <c r="E18" s="129">
        <v>1549316</v>
      </c>
      <c r="F18" s="130" t="s">
        <v>185</v>
      </c>
      <c r="G18" s="130" t="s">
        <v>72</v>
      </c>
      <c r="H18" s="130" t="s">
        <v>73</v>
      </c>
      <c r="I18" s="130" t="s">
        <v>74</v>
      </c>
      <c r="J18" s="131" t="s">
        <v>186</v>
      </c>
      <c r="K18" s="135">
        <v>5000000</v>
      </c>
      <c r="L18" s="136">
        <f t="shared" si="0"/>
        <v>3500000</v>
      </c>
      <c r="M18" s="164">
        <v>2023</v>
      </c>
      <c r="N18" s="134">
        <v>2027</v>
      </c>
      <c r="O18" s="127" t="s">
        <v>75</v>
      </c>
      <c r="P18" s="128" t="s">
        <v>75</v>
      </c>
      <c r="Q18" s="128" t="s">
        <v>75</v>
      </c>
      <c r="R18" s="129" t="s">
        <v>75</v>
      </c>
      <c r="S18" s="133" t="s">
        <v>187</v>
      </c>
      <c r="T18" s="134" t="s">
        <v>107</v>
      </c>
    </row>
    <row r="19" spans="1:22" ht="107.45" customHeight="1" x14ac:dyDescent="0.25">
      <c r="A19" s="123"/>
      <c r="B19" s="152">
        <v>14</v>
      </c>
      <c r="C19" s="153" t="s">
        <v>188</v>
      </c>
      <c r="D19" s="154" t="s">
        <v>85</v>
      </c>
      <c r="E19" s="155">
        <v>69652503</v>
      </c>
      <c r="F19" s="156" t="s">
        <v>189</v>
      </c>
      <c r="G19" s="156" t="s">
        <v>72</v>
      </c>
      <c r="H19" s="156" t="s">
        <v>73</v>
      </c>
      <c r="I19" s="156" t="s">
        <v>73</v>
      </c>
      <c r="J19" s="157" t="s">
        <v>190</v>
      </c>
      <c r="K19" s="158" t="s">
        <v>191</v>
      </c>
      <c r="L19" s="167">
        <v>1050000</v>
      </c>
      <c r="M19" s="165">
        <v>2020</v>
      </c>
      <c r="N19" s="160">
        <v>2022</v>
      </c>
      <c r="O19" s="153"/>
      <c r="P19" s="154" t="s">
        <v>75</v>
      </c>
      <c r="Q19" s="154" t="s">
        <v>75</v>
      </c>
      <c r="R19" s="155"/>
      <c r="S19" s="159" t="s">
        <v>109</v>
      </c>
      <c r="T19" s="160" t="s">
        <v>107</v>
      </c>
    </row>
    <row r="20" spans="1:22" s="124" customFormat="1" ht="79.150000000000006" customHeight="1" thickBot="1" x14ac:dyDescent="0.3">
      <c r="A20" s="146">
        <v>1</v>
      </c>
      <c r="B20" s="278">
        <v>14</v>
      </c>
      <c r="C20" s="147" t="s">
        <v>192</v>
      </c>
      <c r="D20" s="148" t="s">
        <v>76</v>
      </c>
      <c r="E20" s="149">
        <v>44947721</v>
      </c>
      <c r="F20" s="150" t="s">
        <v>77</v>
      </c>
      <c r="G20" s="150" t="s">
        <v>72</v>
      </c>
      <c r="H20" s="150" t="s">
        <v>73</v>
      </c>
      <c r="I20" s="150" t="s">
        <v>73</v>
      </c>
      <c r="J20" s="150" t="s">
        <v>106</v>
      </c>
      <c r="K20" s="161">
        <v>4000000</v>
      </c>
      <c r="L20" s="151">
        <f t="shared" si="0"/>
        <v>2800000</v>
      </c>
      <c r="M20" s="162">
        <v>2022</v>
      </c>
      <c r="N20" s="149">
        <v>2027</v>
      </c>
      <c r="O20" s="147"/>
      <c r="P20" s="148"/>
      <c r="Q20" s="148"/>
      <c r="R20" s="149" t="s">
        <v>75</v>
      </c>
      <c r="S20" s="147" t="s">
        <v>109</v>
      </c>
      <c r="T20" s="149" t="s">
        <v>107</v>
      </c>
      <c r="V20" s="122"/>
    </row>
    <row r="21" spans="1:22" x14ac:dyDescent="0.25">
      <c r="B21" s="125"/>
    </row>
    <row r="22" spans="1:22" x14ac:dyDescent="0.25">
      <c r="B22" s="252" t="s">
        <v>225</v>
      </c>
    </row>
    <row r="23" spans="1:22" x14ac:dyDescent="0.25">
      <c r="B23" s="125"/>
    </row>
    <row r="24" spans="1:22" x14ac:dyDescent="0.25">
      <c r="B24" t="s">
        <v>333</v>
      </c>
    </row>
    <row r="26" spans="1:22" x14ac:dyDescent="0.25">
      <c r="B26" s="122" t="s">
        <v>52</v>
      </c>
    </row>
    <row r="27" spans="1:22" ht="16.149999999999999" customHeight="1" x14ac:dyDescent="0.25">
      <c r="B27" s="77" t="s">
        <v>53</v>
      </c>
      <c r="C27" s="77"/>
      <c r="D27" s="77"/>
      <c r="E27" s="77"/>
      <c r="F27" s="77"/>
      <c r="G27" s="77"/>
      <c r="H27" s="77"/>
      <c r="I27" s="77"/>
    </row>
    <row r="28" spans="1:22" x14ac:dyDescent="0.25">
      <c r="B28" s="77" t="s">
        <v>290</v>
      </c>
      <c r="C28" s="77"/>
      <c r="D28" s="77"/>
      <c r="E28" s="77"/>
      <c r="F28" s="77"/>
      <c r="G28" s="77"/>
      <c r="H28" s="77"/>
      <c r="I28" s="77"/>
    </row>
    <row r="29" spans="1:22" x14ac:dyDescent="0.25">
      <c r="B29" s="77" t="s">
        <v>291</v>
      </c>
      <c r="C29" s="77"/>
      <c r="D29" s="77"/>
      <c r="E29" s="77"/>
      <c r="F29" s="77"/>
      <c r="G29" s="77"/>
      <c r="H29" s="77"/>
      <c r="I29" s="77"/>
    </row>
    <row r="30" spans="1:22" x14ac:dyDescent="0.25">
      <c r="B30" s="77"/>
      <c r="C30" s="77"/>
      <c r="D30" s="77"/>
      <c r="E30" s="77"/>
      <c r="F30" s="77"/>
      <c r="G30" s="77"/>
      <c r="H30" s="77"/>
      <c r="I30" s="77"/>
    </row>
    <row r="31" spans="1:22" x14ac:dyDescent="0.25">
      <c r="B31" s="77" t="s">
        <v>37</v>
      </c>
      <c r="C31" s="77"/>
      <c r="D31" s="77"/>
      <c r="E31" s="77"/>
      <c r="F31" s="77"/>
      <c r="G31" s="77"/>
      <c r="H31" s="77"/>
      <c r="I31" s="77"/>
    </row>
    <row r="32" spans="1:22" x14ac:dyDescent="0.25">
      <c r="B32" s="77"/>
      <c r="C32" s="77"/>
      <c r="D32" s="77"/>
      <c r="E32" s="77"/>
      <c r="F32" s="77"/>
      <c r="G32" s="77"/>
      <c r="H32" s="77"/>
      <c r="I32" s="77"/>
    </row>
    <row r="33" spans="1:12" x14ac:dyDescent="0.25">
      <c r="A33" s="126" t="s">
        <v>38</v>
      </c>
      <c r="B33" s="78" t="s">
        <v>68</v>
      </c>
      <c r="C33" s="78"/>
      <c r="D33" s="78"/>
      <c r="E33" s="78"/>
      <c r="F33" s="78"/>
      <c r="G33" s="78"/>
      <c r="H33" s="78"/>
      <c r="I33" s="78"/>
      <c r="J33" s="86"/>
      <c r="K33" s="86"/>
      <c r="L33" s="86"/>
    </row>
    <row r="34" spans="1:12" x14ac:dyDescent="0.25">
      <c r="A34" s="126" t="s">
        <v>39</v>
      </c>
      <c r="B34" s="78" t="s">
        <v>61</v>
      </c>
      <c r="C34" s="78"/>
      <c r="D34" s="78"/>
      <c r="E34" s="78"/>
      <c r="F34" s="78"/>
      <c r="G34" s="78"/>
      <c r="H34" s="78"/>
      <c r="I34" s="78"/>
      <c r="J34" s="86"/>
      <c r="K34" s="86"/>
      <c r="L34" s="86"/>
    </row>
    <row r="35" spans="1:12" x14ac:dyDescent="0.25">
      <c r="A35" s="126"/>
      <c r="B35" s="78" t="s">
        <v>57</v>
      </c>
      <c r="C35" s="78"/>
      <c r="D35" s="78"/>
      <c r="E35" s="78"/>
      <c r="F35" s="78"/>
      <c r="G35" s="78"/>
      <c r="H35" s="78"/>
      <c r="I35" s="78"/>
      <c r="J35" s="86"/>
      <c r="K35" s="86"/>
      <c r="L35" s="86"/>
    </row>
    <row r="36" spans="1:12" x14ac:dyDescent="0.25">
      <c r="A36" s="126"/>
      <c r="B36" s="78" t="s">
        <v>58</v>
      </c>
      <c r="C36" s="78"/>
      <c r="D36" s="78"/>
      <c r="E36" s="78"/>
      <c r="F36" s="78"/>
      <c r="G36" s="78"/>
      <c r="H36" s="78"/>
      <c r="I36" s="78"/>
      <c r="J36" s="86"/>
      <c r="K36" s="86"/>
      <c r="L36" s="86"/>
    </row>
    <row r="37" spans="1:12" x14ac:dyDescent="0.25">
      <c r="A37" s="126"/>
      <c r="B37" s="78" t="s">
        <v>59</v>
      </c>
      <c r="C37" s="78"/>
      <c r="D37" s="78"/>
      <c r="E37" s="78"/>
      <c r="F37" s="78"/>
      <c r="G37" s="78"/>
      <c r="H37" s="78"/>
      <c r="I37" s="78"/>
      <c r="J37" s="86"/>
      <c r="K37" s="86"/>
      <c r="L37" s="86"/>
    </row>
    <row r="38" spans="1:12" x14ac:dyDescent="0.25">
      <c r="A38" s="126"/>
      <c r="B38" s="78" t="s">
        <v>60</v>
      </c>
      <c r="C38" s="78"/>
      <c r="D38" s="78"/>
      <c r="E38" s="78"/>
      <c r="F38" s="78"/>
      <c r="G38" s="78"/>
      <c r="H38" s="78"/>
      <c r="I38" s="78"/>
      <c r="J38" s="86"/>
      <c r="K38" s="86"/>
      <c r="L38" s="86"/>
    </row>
    <row r="39" spans="1:12" x14ac:dyDescent="0.25">
      <c r="A39" s="126"/>
      <c r="B39" s="78" t="s">
        <v>63</v>
      </c>
      <c r="C39" s="78"/>
      <c r="D39" s="78"/>
      <c r="E39" s="78"/>
      <c r="F39" s="78"/>
      <c r="G39" s="78"/>
      <c r="H39" s="78"/>
      <c r="I39" s="78"/>
      <c r="J39" s="86"/>
      <c r="K39" s="86"/>
      <c r="L39" s="86"/>
    </row>
    <row r="40" spans="1:12" x14ac:dyDescent="0.25">
      <c r="A40" s="126"/>
      <c r="B40" s="78"/>
      <c r="C40" s="78"/>
      <c r="D40" s="78"/>
      <c r="E40" s="78"/>
      <c r="F40" s="78"/>
      <c r="G40" s="78"/>
      <c r="H40" s="78"/>
      <c r="I40" s="78"/>
      <c r="J40" s="86"/>
      <c r="K40" s="86"/>
      <c r="L40" s="86"/>
    </row>
    <row r="41" spans="1:12" x14ac:dyDescent="0.25">
      <c r="A41" s="126"/>
      <c r="B41" s="78" t="s">
        <v>67</v>
      </c>
      <c r="C41" s="78"/>
      <c r="D41" s="78"/>
      <c r="E41" s="78"/>
      <c r="F41" s="78"/>
      <c r="G41" s="78"/>
      <c r="H41" s="78"/>
      <c r="I41" s="78"/>
      <c r="J41" s="86"/>
      <c r="K41" s="86"/>
      <c r="L41" s="86"/>
    </row>
    <row r="42" spans="1:12" x14ac:dyDescent="0.25">
      <c r="A42" s="126"/>
      <c r="B42" s="78" t="s">
        <v>39</v>
      </c>
      <c r="C42" s="78"/>
      <c r="D42" s="78"/>
      <c r="E42" s="78"/>
      <c r="F42" s="78"/>
      <c r="G42" s="78"/>
      <c r="H42" s="78"/>
      <c r="I42" s="78"/>
      <c r="J42" s="86"/>
      <c r="K42" s="86"/>
      <c r="L42" s="86"/>
    </row>
    <row r="43" spans="1:12" x14ac:dyDescent="0.25">
      <c r="B43" s="78" t="s">
        <v>66</v>
      </c>
      <c r="C43" s="78"/>
      <c r="D43" s="78"/>
      <c r="E43" s="78"/>
      <c r="F43" s="78"/>
      <c r="G43" s="78"/>
      <c r="H43" s="78"/>
      <c r="I43" s="78"/>
      <c r="J43" s="86"/>
      <c r="K43" s="86"/>
      <c r="L43" s="86"/>
    </row>
    <row r="44" spans="1:12" x14ac:dyDescent="0.25">
      <c r="B44" s="78" t="s">
        <v>54</v>
      </c>
      <c r="C44" s="78"/>
      <c r="D44" s="78"/>
      <c r="E44" s="78"/>
      <c r="F44" s="78"/>
      <c r="G44" s="78"/>
      <c r="H44" s="78"/>
      <c r="I44" s="78"/>
      <c r="J44" s="86"/>
      <c r="K44" s="86"/>
      <c r="L44" s="86"/>
    </row>
    <row r="45" spans="1:12" ht="16.149999999999999" customHeight="1" x14ac:dyDescent="0.25">
      <c r="B45" s="77"/>
      <c r="C45" s="77"/>
      <c r="D45" s="77"/>
      <c r="E45" s="77"/>
      <c r="F45" s="77"/>
      <c r="G45" s="77"/>
      <c r="H45" s="77"/>
      <c r="I45" s="77"/>
    </row>
    <row r="46" spans="1:12" x14ac:dyDescent="0.25">
      <c r="B46" s="77" t="s">
        <v>40</v>
      </c>
      <c r="C46" s="77"/>
      <c r="D46" s="77"/>
      <c r="E46" s="77"/>
      <c r="F46" s="77"/>
      <c r="G46" s="77"/>
      <c r="H46" s="77"/>
      <c r="I46" s="77"/>
    </row>
    <row r="47" spans="1:12" x14ac:dyDescent="0.25">
      <c r="B47" s="77" t="s">
        <v>41</v>
      </c>
      <c r="C47" s="77"/>
      <c r="D47" s="77"/>
      <c r="E47" s="77"/>
      <c r="F47" s="77"/>
      <c r="G47" s="77"/>
      <c r="H47" s="77"/>
      <c r="I47" s="77"/>
    </row>
    <row r="48" spans="1:12" x14ac:dyDescent="0.25">
      <c r="B48" s="77" t="s">
        <v>42</v>
      </c>
      <c r="C48" s="77"/>
      <c r="D48" s="77"/>
      <c r="E48" s="77"/>
      <c r="F48" s="77"/>
      <c r="G48" s="77"/>
      <c r="H48" s="77"/>
      <c r="I48" s="77"/>
    </row>
  </sheetData>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honeticPr fontId="34" type="noConversion"/>
  <pageMargins left="0.25" right="0.25" top="0.75" bottom="0.75" header="0.3" footer="0.3"/>
  <pageSetup paperSize="9" scale="49" fitToHeight="0" orientation="landscape" r:id="rId1"/>
  <rowBreaks count="1" manualBreakCount="1">
    <brk id="9"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vt:i4>
      </vt:variant>
    </vt:vector>
  </HeadingPairs>
  <TitlesOfParts>
    <vt:vector size="6" baseType="lpstr">
      <vt:lpstr>Pokyny, info</vt:lpstr>
      <vt:lpstr>MŠ</vt:lpstr>
      <vt:lpstr>ZŠ</vt:lpstr>
      <vt:lpstr>zajmové, neformalní, cel</vt:lpstr>
      <vt:lpstr>'zajmové, neformalní, cel'!Oblast_tisku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Jan Binek</cp:lastModifiedBy>
  <cp:revision/>
  <cp:lastPrinted>2024-10-23T07:37:20Z</cp:lastPrinted>
  <dcterms:created xsi:type="dcterms:W3CDTF">2020-07-22T07:46:04Z</dcterms:created>
  <dcterms:modified xsi:type="dcterms:W3CDTF">2025-10-14T12:27:03Z</dcterms:modified>
  <cp:category/>
  <cp:contentStatus/>
</cp:coreProperties>
</file>